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25" windowWidth="15120" windowHeight="7890" activeTab="0"/>
  </bookViews>
  <sheets>
    <sheet name="Тит.лист" sheetId="1" r:id="rId1"/>
    <sheet name="ф 2" sheetId="2" r:id="rId2"/>
    <sheet name="ф 3" sheetId="3" r:id="rId3"/>
    <sheet name="ф 4" sheetId="4" r:id="rId4"/>
    <sheet name="ф 5" sheetId="5" r:id="rId5"/>
  </sheets>
  <definedNames/>
  <calcPr fullCalcOnLoad="1" refMode="R1C1"/>
</workbook>
</file>

<file path=xl/sharedStrings.xml><?xml version="1.0" encoding="utf-8"?>
<sst xmlns="http://schemas.openxmlformats.org/spreadsheetml/2006/main" count="407" uniqueCount="195">
  <si>
    <t>Ответственный исполнитель мероприятия</t>
  </si>
  <si>
    <t>Наименование муниципальной услуги (работы)</t>
  </si>
  <si>
    <t>Наименование показателя</t>
  </si>
  <si>
    <t xml:space="preserve">Единица измерения </t>
  </si>
  <si>
    <t>Наименование меры                                        государственного регулирования</t>
  </si>
  <si>
    <t>тыс. руб.</t>
  </si>
  <si>
    <t xml:space="preserve">Факт по состоянию на конец отчетного периода </t>
  </si>
  <si>
    <t>Ожидаемый непосредственный результат</t>
  </si>
  <si>
    <t>2</t>
  </si>
  <si>
    <t>1</t>
  </si>
  <si>
    <t>Код аналитической программной классификации</t>
  </si>
  <si>
    <t>Пп</t>
  </si>
  <si>
    <t>ОМ</t>
  </si>
  <si>
    <t>М</t>
  </si>
  <si>
    <t>02</t>
  </si>
  <si>
    <t>МП</t>
  </si>
  <si>
    <t>Наименование подпрограммы, основного мероприятия, мероприятия</t>
  </si>
  <si>
    <t>0 1</t>
  </si>
  <si>
    <t>№ п/п</t>
  </si>
  <si>
    <t>Наименование целевого показателя (индикатора)</t>
  </si>
  <si>
    <t>Единица измерения</t>
  </si>
  <si>
    <t>Значения целевых показателей (индикаторов)</t>
  </si>
  <si>
    <t>Показатель применения меры</t>
  </si>
  <si>
    <t>ГРБС</t>
  </si>
  <si>
    <t>Наименование муниципальной программы, подпрограммы</t>
  </si>
  <si>
    <t>Источник финансирования</t>
  </si>
  <si>
    <t>Оценка расходов, тыс. рублей</t>
  </si>
  <si>
    <t>в том числе:</t>
  </si>
  <si>
    <t>Утверждаю</t>
  </si>
  <si>
    <t>Достигнутый результат</t>
  </si>
  <si>
    <t>Проблемы, возникшие в ходе реализации мероприятия</t>
  </si>
  <si>
    <t>Срок выполнения плановый</t>
  </si>
  <si>
    <t>Срок выполнения фактический</t>
  </si>
  <si>
    <t xml:space="preserve">Факт на конец отчетного периода </t>
  </si>
  <si>
    <t>Обоснование отклонений значений целевого показателя (индикатора) на конец отчетного периода</t>
  </si>
  <si>
    <t>Оценка расходов согласно муниципальной программе</t>
  </si>
  <si>
    <t>Фактические расходы на отчетную дату</t>
  </si>
  <si>
    <t>Расходы бюджета муниципального образования на оказание муниципальной услуги (выполнение работы)</t>
  </si>
  <si>
    <t xml:space="preserve">Наименование показателя, характеризующего объем муниципальной услуги (работы) </t>
  </si>
  <si>
    <t>Относительное отклонение факта от плана*</t>
  </si>
  <si>
    <t>* расчитывается по следующим формулам:
- для целевых показателей (индикаторов), желательной тенденцией развития которых является увеличение значений: гр.9 = гр.8 / гр.7 ;
- для целевых показателей (индикаторов), желательной тенденцией развития которых является снижение значений:  гр.9 = гр.7 / гр.8 .</t>
  </si>
  <si>
    <t>Отношение фактических расходов к оценке расходов, % (гр6/гр5*100)</t>
  </si>
  <si>
    <t>1) бюджет муниципального образования</t>
  </si>
  <si>
    <t>собственные средства бюджета муниципального образования</t>
  </si>
  <si>
    <t>средства бюджета Удмуртской Республики</t>
  </si>
  <si>
    <t>средства бюджета Российской Федерации</t>
  </si>
  <si>
    <t>3) иные источники</t>
  </si>
  <si>
    <t>2)  средства бюджетов других уровней бюджетной системы Российской Федерации, планируемые к привлечению</t>
  </si>
  <si>
    <t>Всего (1+2+3)</t>
  </si>
  <si>
    <t>Темп роста к уровню прошлого года, % (гр8/гр6*100)</t>
  </si>
  <si>
    <t xml:space="preserve">Координатор муниципальной программы </t>
  </si>
  <si>
    <t xml:space="preserve"> Отчет о расходах на реализацию муниципальной программы за счет всех источников финансирования</t>
  </si>
  <si>
    <t>Форма 2.</t>
  </si>
  <si>
    <t>Отчет о выполнении основных мероприятий муниципальной программы</t>
  </si>
  <si>
    <t xml:space="preserve">Форма 3. </t>
  </si>
  <si>
    <t>Форма 4.</t>
  </si>
  <si>
    <t xml:space="preserve"> Отчет о выполнении  сводных показателей муниципальных заданий на оказание муниципальных услуг (выполнение работ) муниципальными учреждениями  муниципального образования "Город Воткинск" по муниципальной программе *</t>
  </si>
  <si>
    <t xml:space="preserve">План на отчетный год </t>
  </si>
  <si>
    <t xml:space="preserve">План на отчетный период </t>
  </si>
  <si>
    <t>% исполнения к плану на отчетный год (гр9/гр7*100)</t>
  </si>
  <si>
    <t>% исполнения к плану на отчетный период (гр9/гр8*100)</t>
  </si>
  <si>
    <t xml:space="preserve"> Отчет о достигнутых значениях целевых показателей (индикаторов) муниципальной программы</t>
  </si>
  <si>
    <t>Форма 5.</t>
  </si>
  <si>
    <t>Факт на начало отчетного периода (за2018 год)</t>
  </si>
  <si>
    <t>План на конец отчетного 2019  года</t>
  </si>
  <si>
    <r>
      <t xml:space="preserve">по состоянию на </t>
    </r>
    <r>
      <rPr>
        <sz val="12"/>
        <rFont val="Times New Roman"/>
        <family val="1"/>
      </rPr>
      <t xml:space="preserve"> 01.07.2020</t>
    </r>
  </si>
  <si>
    <t>Отчет о реализации муниципальной программы "Развитие гражданской обороны, системы предупреждения и ликвидации последствий чрезвычайных ситуаций, реализация мер пожарной безопасности на 2020-2024 годы"</t>
  </si>
  <si>
    <t>_______________ Бородина И.В.</t>
  </si>
  <si>
    <t>Руководитель Аппарата  Администрации города Воткинска</t>
  </si>
  <si>
    <t>31 Июля 2020</t>
  </si>
  <si>
    <t>по состоянию на 01.07.2020</t>
  </si>
  <si>
    <t>Ответственный исполнитель Управление ГО и ЧС</t>
  </si>
  <si>
    <t>06</t>
  </si>
  <si>
    <t>3</t>
  </si>
  <si>
    <t>Подпрограмма "Предупреждение, спасение, помощь"</t>
  </si>
  <si>
    <t>Подпрограмма "Пожарная безопасность"</t>
  </si>
  <si>
    <t>Подпрограмма "Построение и развитие аппаратно-программного комплекса "Безопасный город"</t>
  </si>
  <si>
    <r>
      <t xml:space="preserve">Наименование муниципальной программы </t>
    </r>
    <r>
      <rPr>
        <b/>
        <sz val="12"/>
        <rFont val="Times New Roman"/>
        <family val="1"/>
      </rPr>
      <t>"Развитие гражданской обороны, системы предупреждения и ликвидации последствий чрезвычайных ситуаций, реализация мер пожарной безопасности на 2020-2024 годы"</t>
    </r>
  </si>
  <si>
    <r>
      <t>Наименование муниципальной программы</t>
    </r>
    <r>
      <rPr>
        <b/>
        <sz val="12"/>
        <rFont val="Times New Roman"/>
        <family val="1"/>
      </rPr>
      <t xml:space="preserve"> "Развитие гражданской обороны, системы предупреждения и ликвидации последствий чрезвычайных ситуаций, реализация мер пожарной безопасности на 2020-2024 годы"</t>
    </r>
  </si>
  <si>
    <t xml:space="preserve"> "Развитие гражданской обороны, системы предупреждения и ликвидации последствий чрезвычайных ситуаций, реализация мер пожарной безопасности на 2020-2024 годы"</t>
  </si>
  <si>
    <t>933</t>
  </si>
  <si>
    <t>Муниципальная  работа: Защита населения и территорий от чрезвычайных ситуаций природного  техногенного характера (за исключением обеспечения безопасности на водных объектах)</t>
  </si>
  <si>
    <t>Муниципальная услуга: Мероприятия в сфере гражданской обороны и защиты от чрезвычайных ситуаций</t>
  </si>
  <si>
    <t>Муниципальная работа: Мероприятия в сфере гражданской обороны</t>
  </si>
  <si>
    <t>человек</t>
  </si>
  <si>
    <t>штука</t>
  </si>
  <si>
    <r>
      <t xml:space="preserve">* Вслучае если муниципальые задания муниципальным учреждениям в рамках программы не выдаются,то в место таблицы делается запись </t>
    </r>
    <r>
      <rPr>
        <b/>
        <sz val="9"/>
        <color indexed="8"/>
        <rFont val="Times New Roman"/>
        <family val="1"/>
      </rPr>
      <t>"В рамках программы  муниципальные задания на выполнение муниципальных услуг (работ)  не выдаются"</t>
    </r>
  </si>
  <si>
    <t>1.6.1.</t>
  </si>
  <si>
    <t>1.6.2.</t>
  </si>
  <si>
    <t>1.6.3.</t>
  </si>
  <si>
    <t xml:space="preserve"> Подпрограмма "Предупреждение, спасение, помощь"</t>
  </si>
  <si>
    <t xml:space="preserve"> Подпрограмма "Пожарная безопасность"</t>
  </si>
  <si>
    <t>Охват населения при информировании об угрозе или возникновении чрезвычайных ситуаций с использованием всех компонентов комплексной системы экстренного оповещения населения (КСЭОН) и общероссийской комплексной системы информирования и оповещения населения (ОКСИОН), процентов</t>
  </si>
  <si>
    <t>процент</t>
  </si>
  <si>
    <t>Количество населения, прошедшего обучение на курсах гражданской защиты Муниципального бюджетного учреждения «Управление по делам гражданской обороны и защиты от чрезвычайных ситуаций города Воткинска»</t>
  </si>
  <si>
    <t>Количество принятых и обработанных в единой дежурной диспетчерской службе сообщений, обращений и заявлений  от граждан</t>
  </si>
  <si>
    <t>штук</t>
  </si>
  <si>
    <t>Уровень заболеваемости КВЭ на 100 тыс. населения</t>
  </si>
  <si>
    <t>число случаев</t>
  </si>
  <si>
    <t>Уровень заболеваемости ГЛПС на 100 тыс. населения</t>
  </si>
  <si>
    <t>Спасенные материальные ценности</t>
  </si>
  <si>
    <t>млн. руб.</t>
  </si>
  <si>
    <t>Количество пожаров, произошедших на территории города Воткинска</t>
  </si>
  <si>
    <t>Единиц</t>
  </si>
  <si>
    <t>Количество автономных дымовых извещателей, установленных в местах проживания многодетных и малообеспеченных семей</t>
  </si>
  <si>
    <t xml:space="preserve">Удельный вес преступлений, совершаемых в общественных местах (кроме улиц), процентов; </t>
  </si>
  <si>
    <t>Удельный вес преступлений, совершаемых в общественных местах, в том числе на улицах, в состоянии алкогольного опьянения</t>
  </si>
  <si>
    <t>Удельный вес преступлений, совершаемых на улицах, процентов</t>
  </si>
  <si>
    <t>Гражданская оборона в городе Воткинск</t>
  </si>
  <si>
    <t>Совершенствование нормативно-правовой базы системы гражданской обороны города Воткинска. Разработка и корректировка Плана гражданской обороны и защиты населения города Воткинска, планов гражданской обороны спасательных служб</t>
  </si>
  <si>
    <t>Подготовка и поддержание в готовности необходимых сил и средств для зашиты населения и территорий, проведения аварийно-спасательных и других неотложных работ</t>
  </si>
  <si>
    <t>Обеспечение сохранности имущества гражданской обороны</t>
  </si>
  <si>
    <t>Приобретение СИЗ для персонала Администрации города Воткинска и формирований, обеспечивающих выполнение мероприятий ГО</t>
  </si>
  <si>
    <t>Доукомплектование и содержание имущества оперативной группы города Воткинска</t>
  </si>
  <si>
    <t>Организация работ по поддержанию в готовности ЗС ГО для укрытия руководящего состава Администрации города</t>
  </si>
  <si>
    <t>Отдел по делам ГО и ЧС</t>
  </si>
  <si>
    <t>Управление ГО и ЧС</t>
  </si>
  <si>
    <t>4</t>
  </si>
  <si>
    <t>5</t>
  </si>
  <si>
    <t>6</t>
  </si>
  <si>
    <t xml:space="preserve">Повышение защищенности населения от опасностей, возникающих при введении военных действий или вследстве этих действий, а также при возникновении чрезвычайных ситуаций природного и техногенного характера, обеспечение необходимых условий безопасной жизнедеятельности и устойчивого социалоьно-экономического </t>
  </si>
  <si>
    <t>Поддержание в готовности и реконструкция существующей комплексной системы экстренного оповещения и информирования населения</t>
  </si>
  <si>
    <t>Модернизация и обслуживание автоматизированной системы централизованного оповещения населения (АСЦО, ОКСИОН)</t>
  </si>
  <si>
    <t>Оперативное доведение информации до  населения города при информировании об угрозах или возникновении чрезвычайных ситуаций</t>
  </si>
  <si>
    <t>Поддержание в готовности, развитие комплексной системы экстренного оповещения населения (КСЭОН), попадающего в зону катастрофического затопления при порыве или экстренной сработки гидротехнического сооружения на плотине Воткинского пруда.</t>
  </si>
  <si>
    <t>Поддержание в готовности автоматизированного рабочего места АСЦО (в т.ч. АСЦО, ОКСИОН, КСЭОН, «Рупор»).</t>
  </si>
  <si>
    <t>Техническое обслуживание, содержание и модернизация оборудования единой дежурно-диспетчерской службы</t>
  </si>
  <si>
    <t>Обслуживание и содержание в рабочем состоянии прямых линий связи между оперативным дежурным ЕДДС и дежурно-диспетчерскими службами предприятий, организаций  и социально-значимыми объектами</t>
  </si>
  <si>
    <t>Повышение готовности оперативных дежурных  ЕДДС к экстренному реагированию при угрозе или возникновении ЧС, а также на обращения граждан</t>
  </si>
  <si>
    <t>Поддержание в работоспособном состоянии автоматизированного рабочего места оператора системы обработки экстренных вызовов "112"</t>
  </si>
  <si>
    <t>Приобретение и обслуживание информационно-расчетной системы (ИРС), входящих в состав Единой ГИС</t>
  </si>
  <si>
    <t>Совершенствование обучения населения города Воткинска в области гражданской оборони защиты от чрезвычайных ситуаций</t>
  </si>
  <si>
    <t>Организация и проведение мероприятий, развивающих навыки безопасности проживания и повышающих культуру жизнедеятельности ("Школа безопасности", "Соревнования санитарных постов", "Соревнования звеньев пожаротушения")</t>
  </si>
  <si>
    <t>Повышение качества обучения всех категорий обучающихся на курсах гражданской защиты и культуры безопасности жизнедеятельности</t>
  </si>
  <si>
    <t>Проведение просветительской работы среди населения с использованием СМИ, печатной продукции (памятки, баннеры, плакаты) по вопросам безопасности проживания и повышения культуры жизнедеятельности</t>
  </si>
  <si>
    <t>03</t>
  </si>
  <si>
    <t>04</t>
  </si>
  <si>
    <t>Создание условий для безопасного отдыха населения, в т.ч. на водных объектах</t>
  </si>
  <si>
    <t>Проведение работ по дератизации (против грызунов-переносчиков иксодовых клещей) территории муниципального образования "Город Воткинск" с привлечением специализированных организаций</t>
  </si>
  <si>
    <t>Отсутствие вспышечной заболеваемости ГЛПС (5 и более случаев) в местах проведения дератизационных обработок</t>
  </si>
  <si>
    <t>Проведение работ по акарицидной (противоклещевой) обработке на территориях муниципального образования "Город Воткинск" с привлечением специализированных организаций</t>
  </si>
  <si>
    <t>Отсутствие групповой заболеваемости КВЭ (5 и более случаев) на территориях, подлежащим акарицидным обработкам</t>
  </si>
  <si>
    <t>Патрулирование акватории  Воткинского пруда во время прохождения купального сезона, в период ледостава и  паводковый период</t>
  </si>
  <si>
    <t>Управление ГО и ЧС, ПСО №3 ГУ УР "Поисково-спасательная служба УР"</t>
  </si>
  <si>
    <t>Недопущение гибели людей на водных объектах</t>
  </si>
  <si>
    <t>Пропаганда правил безопасности поведения на водных объектах. Выпуск печатной продукции. Изготовление и размещение аншлагов и предупреждающих, запрещающих  знаков</t>
  </si>
  <si>
    <t>Управление ГО и ЧС, ФКУ "Центр ГИМС МЧС России по Удмуртской Республике"</t>
  </si>
  <si>
    <t>Оказание муниципальных услуг (работ)</t>
  </si>
  <si>
    <t>Уплата налога на имущество</t>
  </si>
  <si>
    <t>05</t>
  </si>
  <si>
    <t>Управление                ГО и ЧС</t>
  </si>
  <si>
    <t>Организация привлечения дополнительных сил для осуществления тушения пожаров (загораний) и проведение аварийно-спасательных работ, связанных с ними на объектах государственной/муниципальной собственности, а также объектов жилого сектора, расположенных на территории муниципального образования "Город Воткинск".</t>
  </si>
  <si>
    <t>Организация мероприятия по мерам пожарной безопасности среди населения муниципального образования "Город Воткинск" проведение просветительской работы в области соблюдения пожарной безопасности, в т.ч. в быту, в жилом секторе, на садовых участках. Выпуск и распространение памяток по пожарной безопасности, в т.ч. размещение социальной рекламы</t>
  </si>
  <si>
    <t>Участие в совместных рейдах по проверке пожарной безопасности мест проживания социально не защищенных групп населения, многодетных семей, семей осуществляющих опеку над несовершеннолетними детьми, престарелыми людьми и инвалидами</t>
  </si>
  <si>
    <t xml:space="preserve">Отдел по делам ГОиЧС </t>
  </si>
  <si>
    <t>Оборудование системами автоматической пожарно-охранной сигнализации административных зданий критически важного объекта органа местного самоуправления - Администрации города Воткинска</t>
  </si>
  <si>
    <t>Отдел по делам ГОиЧС</t>
  </si>
  <si>
    <t>Повышение уровня пожарной безопасности в жилье, за-нимаемом многодетными и малообеспеченными семьями, оборудование помещений противопожарными извещателями</t>
  </si>
  <si>
    <t xml:space="preserve">.-Управление ГО и ЧС, - Управление социальной защиты  города Воткинска;  
- Управление социальной поддержки Администрации города Воткинска.
</t>
  </si>
  <si>
    <t>Создание необходимых условий для повышения уровня защищенности личности, имущества от пожаров, повышение уровня пожарной безопасности, в т.ч. сокращение количества, масштабов и последствий пожаров, оказание практической помощи населению</t>
  </si>
  <si>
    <t>Обеспечение безопасности в местах массового пребывания людей на улицах города</t>
  </si>
  <si>
    <t>Отдел по делам ГО и ЧС                             Управление по делам ГО и ЧС</t>
  </si>
  <si>
    <t>Эксплуатация, обслуживание и развитие аппаратно-программного комплекса "Безопасный город".</t>
  </si>
  <si>
    <t>Снижение количества правонарушений, повышение раскрываемости преступлений, в том числе по горячим следам</t>
  </si>
  <si>
    <t>Организация мониторинга обстановки в местах массового пребывания людей на территории МО "Город Воткинск" и на значимых транспортных развязках.</t>
  </si>
  <si>
    <t xml:space="preserve">Отдел по делам ГО и ЧС                             </t>
  </si>
  <si>
    <t>Организация взаимодействия по обеспечению правопорядка на территории МО "Город Воткинск" при чрезвычайных ситуациях.</t>
  </si>
  <si>
    <t>01</t>
  </si>
  <si>
    <t xml:space="preserve">Приобретен Сертификат на обслуживание узлов защищенной сети
"Служба 112"
</t>
  </si>
  <si>
    <t>Линии связи обслужены,  находятся в рабочем состоянии</t>
  </si>
  <si>
    <t>с25.03.2020 по 10.06.2020 услуга не оказывалась на основании Распоряжения Главы Удмуртской Республики от 18.03.2020 № 42-РГ</t>
  </si>
  <si>
    <t xml:space="preserve">Проведена барьерная  дератизация территории МО "Город Воткинск", обработано 15 га: 1. Микрорайон  "Восточный" (5га)
 2. Муниципальное городское кладбище "Северное" (2га)
 3. Муниципальное городское кладбище "Южное" (1га)
 4. Территория микрорайона «Березовка»  от МАУК КДЦ «Октябрь» до оздоровительного лагеря «Чайка»)  (6 га)
 5. Территория городских свалок (1га) (в количестве 18 объектов)
</t>
  </si>
  <si>
    <t xml:space="preserve">Обучено  в области ГО - 228 человек </t>
  </si>
  <si>
    <t>Подготовлено и обучено  в области ГО  - 48 человек</t>
  </si>
  <si>
    <t>Принято и обработано 47227  заявок и обращений от граждан</t>
  </si>
  <si>
    <t>-</t>
  </si>
  <si>
    <t xml:space="preserve">Заключен Договор по организации и осуществлению тушения пожаров с ООО "РН-Пожарная безопасность". </t>
  </si>
  <si>
    <t>Установлено 125 пожарных извещателей в 26 многодетных и малообеспеченных семьях.</t>
  </si>
  <si>
    <t xml:space="preserve">Решение КЧС и ОПБ №3 от 27.02.2020 "О подготовке к пропуску весеннего паводка 2020". Проведение командно-штабного учения - Распоряжение № 2 от 17.03.2020 "О проведении КШУ с личным составом силами исредствами ВГЗ УТП РСЧС по ликвидации ЧС, вызванных весенним паводком и природными пожарами".  Распоряжение КЧС и ОПБ № 4 от 07.04.2020 "Об ограничении выхода гражданс на лед в акватории Воткинского пруда". С 01.06.20 Месячник безопасности на воде. Проведены ежедневные рейды по патрулированию акватории водоемов, располженных на территории города.   </t>
  </si>
  <si>
    <t>На сайте Администрации, в СМИ и на электронных светодиодных табло, для населения города Воткинска, размещены: 44 оперативных предупреждений, памятка "Безопасность на воде в летний период", "Памятка грибникам"</t>
  </si>
  <si>
    <t xml:space="preserve">На сайте Администрации, в СМИ и на электронных светодиодных табло, для населения города Воткинска, размещены агитационные материалы и памятки по соблюдению правил и мер пожарной безопасности.
 Распространение "Памяток населению по требованиям и ограничениям вводимым противопожарным режимом,  Памятка "О  мерах пожарной безопасности в весенне-летний пожароопасный период", "Противопожарные правила поведения в лесу".  На сайте Администарции города Воткинска размещены информационные  статьи: "Учения по паводку и природным пожарам", "Уважаемые граждане! Противопожарный режим", "Внимание! Введен особый противопожарный режим", "Основные правила пожарной безопасности для садоводческих товариществ". 
</t>
  </si>
  <si>
    <t>с 25.03.2020 по 10.06.2020 услуга не оказывалась на основании Распоряжения Главы Удмуртской Республики от 18.03.2020 № 42-РГ</t>
  </si>
  <si>
    <t>"Развитие гражданской обороны, системы предупреждения и ликвидации последствий чрезвычайных ситуаций, реализация мер пожарной безопасности на 2020-2024 годы"</t>
  </si>
  <si>
    <t>Обучен 31 руководитель формирований гражданской обороны</t>
  </si>
  <si>
    <t>Имущество гражданской обороны находится в сохранности</t>
  </si>
  <si>
    <t>Запланировано на 2 полугодие  2020</t>
  </si>
  <si>
    <t>Имущество оперативной группы учтено и находится на хранении.</t>
  </si>
  <si>
    <t>Проведено 24 тренировок по обеспечению организации дежурно-диспетчерских услуг.  Проведено 25 оповещений руководства Администрации города Воткинска, дежурно-диспетчерских служб и населения. Проведены проверки АСЦО 11.03.2020г</t>
  </si>
  <si>
    <t>7 Постановлений Администрации города Воткинска, 2 Распоряжения Руководителя ГО - Главы МО "Город Воткинск", 8 Решений КЧС и ОПБ,  7 Распоряжений КЧС и ОПБ</t>
  </si>
  <si>
    <t>Лимиты не доведены на 2020</t>
  </si>
  <si>
    <t>Проверена работа спасательных постов и комплектация информационных щитов на городском муниципальном пляже и пляже "Остров". В местех несанкционированного массового купания проведеро наличие информационных аншлагов и запрещающих знаков "Купание запрещено" (16 шт).В СМИ размещены информационные статьи: "В праздник Крещения в Воткинске будут работать две купели", "На Воткинском пруду еначался сброс воды", "Воткинск готовится к паводку", "Противопаводкове мероприятия - основная задача коммунальных служб на сегодня", "Внимание! Паводок". Изготовление макетов знаков безопасности на воде нового образца.</t>
  </si>
  <si>
    <t>Помещение Администрации города Воткинска оборудовано системой автоматической пожарно-охранной сигнализации</t>
  </si>
  <si>
    <t>Функционирует 19 точек видеонаблюдения на территории МО "Город  Воткинск"  с выводом информации на пульт управления ЕДДС, в т.ч. ежемесячное обслуживание видеокамер (трафик, электрическая энергия, аренда опор).  Данные по запросу ММО МВД России "Воткинский" предоставлялись 16 раз.</t>
  </si>
  <si>
    <t>Проведлено 72 совместных рейда  по проверке пожарной безопасности месть проживания социально незащищенных групп населения, многодетных семьях</t>
  </si>
  <si>
    <r>
      <t>Проведена акарицидная (противоклещевая) обработка территории МО "Город Воткинск", обработано</t>
    </r>
    <r>
      <rPr>
        <b/>
        <sz val="9"/>
        <rFont val="Times New Roman"/>
        <family val="1"/>
      </rPr>
      <t xml:space="preserve"> 55 га</t>
    </r>
    <r>
      <rPr>
        <sz val="9"/>
        <rFont val="Times New Roman"/>
        <family val="1"/>
      </rPr>
      <t xml:space="preserve">: 1. Микрорайон "Восточный" (5га)
 2. Муниципальное городское кладбище "Северное" (2га)
 3. Муниципальное городское кладбище "Южное" (2га)
 4. Территория микрорайона «Березовка» (35 га):
     - "Тропа здоровья" (от КДЦ «Октябрь» через лесной массив до до оздоровительного лагеря "Чайка") (6,5 га);
 - прибрежная территория  "Бабушкина дача" (1га)
  -побережье Воткинского пруда от городского пляжа до "Каменного мыса" (27,5га)
 5. Территория Муниципального автономного образовательного учреждения дополнительного образования детей «Центр детского творчества» (Детский парк) (5га) 
 6. Территория района Вогулка  -лесополоса (2га).
 7. р-н Гульбище (вдоль СНТ "Сад № 8" с захватом лесного массива) (4га)
</t>
    </r>
  </si>
</sst>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 numFmtId="179" formatCode="#,##0.000"/>
    <numFmt numFmtId="180" formatCode="0.000"/>
    <numFmt numFmtId="181" formatCode="0.0000000"/>
    <numFmt numFmtId="182" formatCode="0.000000"/>
    <numFmt numFmtId="183" formatCode="0.00000"/>
    <numFmt numFmtId="184" formatCode="0.0000"/>
  </numFmts>
  <fonts count="71">
    <font>
      <sz val="11"/>
      <color theme="1"/>
      <name val="Calibri"/>
      <family val="2"/>
    </font>
    <font>
      <sz val="11"/>
      <color indexed="8"/>
      <name val="Calibri"/>
      <family val="2"/>
    </font>
    <font>
      <sz val="10"/>
      <name val="Times New Roman"/>
      <family val="1"/>
    </font>
    <font>
      <b/>
      <sz val="10"/>
      <name val="Times New Roman"/>
      <family val="1"/>
    </font>
    <font>
      <sz val="9"/>
      <name val="Times New Roman"/>
      <family val="1"/>
    </font>
    <font>
      <b/>
      <sz val="9"/>
      <name val="Times New Roman"/>
      <family val="1"/>
    </font>
    <font>
      <sz val="8"/>
      <name val="Calibri"/>
      <family val="2"/>
    </font>
    <font>
      <sz val="8"/>
      <name val="Times New Roman"/>
      <family val="1"/>
    </font>
    <font>
      <sz val="10"/>
      <color indexed="8"/>
      <name val="Times New Roman"/>
      <family val="1"/>
    </font>
    <font>
      <sz val="8"/>
      <color indexed="8"/>
      <name val="Times New Roman"/>
      <family val="1"/>
    </font>
    <font>
      <b/>
      <sz val="10"/>
      <color indexed="8"/>
      <name val="Times New Roman"/>
      <family val="1"/>
    </font>
    <font>
      <b/>
      <sz val="12"/>
      <name val="Times New Roman"/>
      <family val="1"/>
    </font>
    <font>
      <sz val="12"/>
      <name val="Times New Roman"/>
      <family val="1"/>
    </font>
    <font>
      <sz val="12"/>
      <color indexed="8"/>
      <name val="Times New Roman"/>
      <family val="1"/>
    </font>
    <font>
      <sz val="11"/>
      <name val="Times New Roman"/>
      <family val="1"/>
    </font>
    <font>
      <b/>
      <sz val="12"/>
      <color indexed="8"/>
      <name val="Times New Roman"/>
      <family val="1"/>
    </font>
    <font>
      <sz val="9"/>
      <color indexed="8"/>
      <name val="Times New Roman"/>
      <family val="1"/>
    </font>
    <font>
      <b/>
      <sz val="16"/>
      <name val="Times New Roman"/>
      <family val="1"/>
    </font>
    <font>
      <b/>
      <sz val="9"/>
      <color indexed="8"/>
      <name val="Times New Roman"/>
      <family val="1"/>
    </font>
    <font>
      <sz val="6"/>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7"/>
      <color indexed="8"/>
      <name val="Times New Roman"/>
      <family val="1"/>
    </font>
    <font>
      <sz val="9"/>
      <color indexed="8"/>
      <name val="Calibri"/>
      <family val="2"/>
    </font>
    <font>
      <b/>
      <sz val="9"/>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1"/>
      <color theme="1"/>
      <name val="Times New Roman"/>
      <family val="1"/>
    </font>
    <font>
      <sz val="10"/>
      <color theme="1"/>
      <name val="Times New Roman"/>
      <family val="1"/>
    </font>
    <font>
      <sz val="8"/>
      <color theme="1"/>
      <name val="Times New Roman"/>
      <family val="1"/>
    </font>
    <font>
      <sz val="9"/>
      <color theme="1"/>
      <name val="Times New Roman"/>
      <family val="1"/>
    </font>
    <font>
      <b/>
      <sz val="9"/>
      <color theme="1"/>
      <name val="Times New Roman"/>
      <family val="1"/>
    </font>
    <font>
      <sz val="7"/>
      <color theme="1"/>
      <name val="Times New Roman"/>
      <family val="1"/>
    </font>
    <font>
      <sz val="9"/>
      <color theme="1"/>
      <name val="Calibri"/>
      <family val="2"/>
    </font>
    <font>
      <b/>
      <sz val="9"/>
      <color theme="1"/>
      <name val="Calibri"/>
      <family val="2"/>
    </font>
    <font>
      <sz val="9"/>
      <color rgb="FF000000"/>
      <name val="Times New Roman"/>
      <family val="1"/>
    </font>
    <font>
      <b/>
      <sz val="9"/>
      <color rgb="FF000000"/>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rgb="FFFFFFFF"/>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25" borderId="1" applyNumberFormat="0" applyAlignment="0" applyProtection="0"/>
    <xf numFmtId="0" fontId="44" fillId="26" borderId="2" applyNumberFormat="0" applyAlignment="0" applyProtection="0"/>
    <xf numFmtId="0" fontId="45" fillId="26" borderId="1" applyNumberFormat="0" applyAlignment="0" applyProtection="0"/>
    <xf numFmtId="0" fontId="46"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7" borderId="7" applyNumberFormat="0" applyAlignment="0" applyProtection="0"/>
    <xf numFmtId="0" fontId="52" fillId="0" borderId="0" applyNumberFormat="0" applyFill="0" applyBorder="0" applyAlignment="0" applyProtection="0"/>
    <xf numFmtId="0" fontId="53" fillId="28" borderId="0" applyNumberFormat="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9" fillId="31" borderId="0" applyNumberFormat="0" applyBorder="0" applyAlignment="0" applyProtection="0"/>
  </cellStyleXfs>
  <cellXfs count="215">
    <xf numFmtId="0" fontId="0" fillId="0" borderId="0" xfId="0" applyFont="1" applyAlignment="1">
      <alignment/>
    </xf>
    <xf numFmtId="0" fontId="4" fillId="0" borderId="0" xfId="0" applyFont="1" applyFill="1" applyAlignment="1">
      <alignment/>
    </xf>
    <xf numFmtId="0" fontId="5" fillId="0" borderId="0" xfId="0" applyFont="1" applyFill="1" applyAlignment="1">
      <alignment horizontal="center"/>
    </xf>
    <xf numFmtId="0" fontId="2" fillId="0" borderId="0" xfId="0" applyFont="1" applyFill="1" applyAlignment="1">
      <alignment/>
    </xf>
    <xf numFmtId="0" fontId="2" fillId="0" borderId="0" xfId="0" applyFont="1" applyFill="1" applyAlignment="1">
      <alignment/>
    </xf>
    <xf numFmtId="0" fontId="8" fillId="0" borderId="0" xfId="0" applyFont="1" applyAlignment="1">
      <alignment/>
    </xf>
    <xf numFmtId="0" fontId="11" fillId="0" borderId="0" xfId="0" applyFont="1" applyFill="1" applyAlignment="1">
      <alignment horizontal="center" wrapText="1"/>
    </xf>
    <xf numFmtId="0" fontId="7" fillId="0" borderId="10" xfId="0" applyFont="1" applyFill="1" applyBorder="1" applyAlignment="1">
      <alignment horizontal="center" vertical="center" wrapText="1"/>
    </xf>
    <xf numFmtId="0" fontId="7" fillId="0" borderId="0" xfId="0" applyFont="1" applyFill="1" applyAlignment="1">
      <alignment/>
    </xf>
    <xf numFmtId="49" fontId="7" fillId="0" borderId="10" xfId="0" applyNumberFormat="1" applyFont="1" applyFill="1" applyBorder="1" applyAlignment="1">
      <alignment horizontal="center" vertical="center"/>
    </xf>
    <xf numFmtId="0" fontId="9" fillId="0" borderId="10" xfId="0" applyFont="1" applyBorder="1" applyAlignment="1">
      <alignment horizontal="center" vertical="center" wrapText="1"/>
    </xf>
    <xf numFmtId="49" fontId="3" fillId="0" borderId="10" xfId="0" applyNumberFormat="1" applyFont="1" applyFill="1" applyBorder="1" applyAlignment="1">
      <alignment horizontal="center" vertical="top"/>
    </xf>
    <xf numFmtId="0" fontId="3" fillId="0" borderId="10" xfId="0" applyFont="1" applyFill="1" applyBorder="1" applyAlignment="1">
      <alignment horizontal="center" vertical="top" wrapText="1"/>
    </xf>
    <xf numFmtId="49" fontId="2" fillId="0" borderId="10" xfId="0" applyNumberFormat="1" applyFont="1" applyFill="1" applyBorder="1" applyAlignment="1">
      <alignment horizontal="center" vertical="top"/>
    </xf>
    <xf numFmtId="0" fontId="2" fillId="0" borderId="10" xfId="0" applyFont="1" applyFill="1" applyBorder="1" applyAlignment="1">
      <alignment horizontal="center" vertical="top" wrapText="1"/>
    </xf>
    <xf numFmtId="0" fontId="3" fillId="0" borderId="10" xfId="0" applyFont="1" applyFill="1" applyBorder="1" applyAlignment="1">
      <alignment horizontal="justify" vertical="top" wrapText="1"/>
    </xf>
    <xf numFmtId="0" fontId="7" fillId="32" borderId="10" xfId="0" applyFont="1" applyFill="1" applyBorder="1" applyAlignment="1">
      <alignment horizontal="center" vertical="center" wrapText="1"/>
    </xf>
    <xf numFmtId="0" fontId="12" fillId="0" borderId="0" xfId="0" applyFont="1" applyFill="1" applyAlignment="1">
      <alignment horizontal="center" wrapText="1"/>
    </xf>
    <xf numFmtId="0" fontId="7" fillId="0" borderId="11" xfId="0" applyFont="1" applyFill="1" applyBorder="1" applyAlignment="1">
      <alignment horizontal="center" vertical="center" wrapText="1"/>
    </xf>
    <xf numFmtId="0" fontId="12" fillId="0" borderId="0" xfId="0" applyFont="1" applyFill="1" applyAlignment="1">
      <alignment/>
    </xf>
    <xf numFmtId="0" fontId="12" fillId="0" borderId="0" xfId="0" applyFont="1" applyFill="1" applyAlignment="1">
      <alignment horizontal="center" vertical="center" wrapText="1"/>
    </xf>
    <xf numFmtId="0" fontId="60" fillId="0" borderId="0" xfId="0" applyFont="1" applyAlignment="1">
      <alignment/>
    </xf>
    <xf numFmtId="0" fontId="61" fillId="0" borderId="0" xfId="0" applyFont="1" applyAlignment="1">
      <alignment/>
    </xf>
    <xf numFmtId="0" fontId="11" fillId="0" borderId="0" xfId="0" applyFont="1" applyFill="1" applyAlignment="1">
      <alignment horizontal="center"/>
    </xf>
    <xf numFmtId="0" fontId="12" fillId="0" borderId="0" xfId="0" applyFont="1" applyFill="1" applyAlignment="1">
      <alignment/>
    </xf>
    <xf numFmtId="0" fontId="12" fillId="0" borderId="0" xfId="0" applyFont="1" applyAlignment="1">
      <alignment/>
    </xf>
    <xf numFmtId="0" fontId="13" fillId="0" borderId="0" xfId="0" applyFont="1" applyAlignment="1">
      <alignment/>
    </xf>
    <xf numFmtId="0" fontId="15" fillId="0" borderId="0" xfId="0" applyFont="1" applyAlignment="1">
      <alignment horizontal="center" vertical="center"/>
    </xf>
    <xf numFmtId="0" fontId="9" fillId="0" borderId="0" xfId="0" applyFont="1" applyAlignment="1">
      <alignment/>
    </xf>
    <xf numFmtId="0" fontId="7" fillId="32" borderId="11" xfId="0" applyFont="1" applyFill="1" applyBorder="1" applyAlignment="1">
      <alignment horizontal="center" vertical="center" wrapText="1"/>
    </xf>
    <xf numFmtId="0" fontId="9" fillId="0" borderId="11" xfId="0" applyFont="1" applyBorder="1" applyAlignment="1">
      <alignment horizontal="center" vertical="center" wrapText="1"/>
    </xf>
    <xf numFmtId="0" fontId="3" fillId="32" borderId="10" xfId="0" applyFont="1" applyFill="1" applyBorder="1" applyAlignment="1">
      <alignment horizontal="left" vertical="center" wrapText="1"/>
    </xf>
    <xf numFmtId="0" fontId="62" fillId="0" borderId="0" xfId="0" applyFont="1" applyAlignment="1">
      <alignment/>
    </xf>
    <xf numFmtId="0" fontId="62" fillId="33" borderId="10" xfId="0" applyFont="1" applyFill="1" applyBorder="1" applyAlignment="1">
      <alignment wrapText="1"/>
    </xf>
    <xf numFmtId="0" fontId="62" fillId="33" borderId="10" xfId="0" applyFont="1" applyFill="1" applyBorder="1" applyAlignment="1">
      <alignment horizontal="left" wrapText="1" indent="3"/>
    </xf>
    <xf numFmtId="172" fontId="2" fillId="32" borderId="12" xfId="0" applyNumberFormat="1" applyFont="1" applyFill="1" applyBorder="1" applyAlignment="1">
      <alignment horizontal="right" vertical="center"/>
    </xf>
    <xf numFmtId="172" fontId="2" fillId="32" borderId="10" xfId="0" applyNumberFormat="1" applyFont="1" applyFill="1" applyBorder="1" applyAlignment="1">
      <alignment horizontal="right" vertical="center"/>
    </xf>
    <xf numFmtId="172" fontId="62" fillId="0" borderId="0" xfId="0" applyNumberFormat="1" applyFont="1" applyAlignment="1">
      <alignment/>
    </xf>
    <xf numFmtId="0" fontId="63" fillId="0" borderId="0" xfId="0" applyFont="1" applyAlignment="1">
      <alignment/>
    </xf>
    <xf numFmtId="0" fontId="12" fillId="0" borderId="0" xfId="0" applyFont="1" applyFill="1" applyAlignment="1">
      <alignment horizontal="justify" vertical="center" wrapText="1"/>
    </xf>
    <xf numFmtId="0" fontId="11" fillId="0" borderId="0" xfId="0" applyFont="1" applyFill="1" applyAlignment="1">
      <alignment horizontal="justify" vertical="center"/>
    </xf>
    <xf numFmtId="0" fontId="7" fillId="0" borderId="0" xfId="0" applyFont="1" applyAlignment="1">
      <alignment/>
    </xf>
    <xf numFmtId="0" fontId="3" fillId="0" borderId="0" xfId="0" applyFont="1" applyAlignment="1">
      <alignment/>
    </xf>
    <xf numFmtId="0" fontId="3" fillId="0" borderId="0" xfId="0" applyFont="1" applyFill="1" applyAlignment="1">
      <alignment/>
    </xf>
    <xf numFmtId="0" fontId="2" fillId="0" borderId="0" xfId="0" applyFont="1" applyAlignment="1">
      <alignment/>
    </xf>
    <xf numFmtId="0" fontId="12" fillId="0" borderId="0" xfId="0" applyFont="1" applyFill="1" applyAlignment="1">
      <alignment horizontal="justify" vertical="center"/>
    </xf>
    <xf numFmtId="0" fontId="60" fillId="0" borderId="0" xfId="0" applyFont="1" applyFill="1" applyAlignment="1">
      <alignment/>
    </xf>
    <xf numFmtId="0" fontId="7" fillId="0" borderId="0" xfId="0" applyFont="1" applyFill="1" applyAlignment="1">
      <alignment horizontal="justify" vertical="center"/>
    </xf>
    <xf numFmtId="0" fontId="61" fillId="0" borderId="0" xfId="0" applyFont="1" applyFill="1" applyAlignment="1">
      <alignment/>
    </xf>
    <xf numFmtId="0" fontId="2"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center"/>
    </xf>
    <xf numFmtId="0" fontId="12" fillId="0" borderId="0" xfId="0" applyFont="1" applyFill="1" applyAlignment="1">
      <alignment horizontal="center" vertical="center"/>
    </xf>
    <xf numFmtId="2" fontId="12" fillId="0" borderId="0" xfId="0" applyNumberFormat="1" applyFont="1" applyAlignment="1">
      <alignment/>
    </xf>
    <xf numFmtId="2" fontId="14" fillId="0" borderId="0" xfId="0" applyNumberFormat="1" applyFont="1" applyAlignment="1">
      <alignment/>
    </xf>
    <xf numFmtId="0" fontId="14" fillId="0" borderId="0" xfId="0" applyFont="1" applyAlignment="1">
      <alignment/>
    </xf>
    <xf numFmtId="2" fontId="7" fillId="0" borderId="0" xfId="0" applyNumberFormat="1" applyFont="1" applyAlignment="1">
      <alignment/>
    </xf>
    <xf numFmtId="0" fontId="7" fillId="0" borderId="10" xfId="0" applyFont="1" applyFill="1" applyBorder="1" applyAlignment="1">
      <alignment horizontal="center"/>
    </xf>
    <xf numFmtId="49" fontId="3" fillId="0" borderId="10" xfId="0" applyNumberFormat="1" applyFont="1" applyFill="1" applyBorder="1" applyAlignment="1">
      <alignment horizontal="center" vertical="center"/>
    </xf>
    <xf numFmtId="2" fontId="2" fillId="0" borderId="0" xfId="0" applyNumberFormat="1" applyFont="1" applyAlignment="1">
      <alignment/>
    </xf>
    <xf numFmtId="49" fontId="2" fillId="0" borderId="10" xfId="0" applyNumberFormat="1" applyFont="1" applyBorder="1" applyAlignment="1">
      <alignment horizontal="center" vertical="center"/>
    </xf>
    <xf numFmtId="0" fontId="2" fillId="0" borderId="10" xfId="0" applyFont="1" applyFill="1" applyBorder="1" applyAlignment="1">
      <alignment horizontal="center" vertical="center"/>
    </xf>
    <xf numFmtId="0" fontId="2" fillId="0" borderId="10" xfId="0" applyFont="1" applyBorder="1" applyAlignment="1">
      <alignment vertical="center" wrapText="1"/>
    </xf>
    <xf numFmtId="0" fontId="2" fillId="0" borderId="10" xfId="0" applyFont="1" applyBorder="1" applyAlignment="1">
      <alignment horizontal="center" vertical="center"/>
    </xf>
    <xf numFmtId="3" fontId="2" fillId="0" borderId="10" xfId="0" applyNumberFormat="1"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178" fontId="2"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xf>
    <xf numFmtId="2" fontId="3" fillId="0" borderId="0" xfId="0" applyNumberFormat="1" applyFont="1" applyAlignment="1">
      <alignment/>
    </xf>
    <xf numFmtId="3" fontId="2" fillId="0" borderId="10" xfId="0" applyNumberFormat="1" applyFont="1" applyFill="1" applyBorder="1" applyAlignment="1">
      <alignment horizontal="center" vertical="center"/>
    </xf>
    <xf numFmtId="0" fontId="2" fillId="0" borderId="10" xfId="0" applyFont="1" applyBorder="1" applyAlignment="1">
      <alignment horizontal="center" vertical="center" wrapText="1"/>
    </xf>
    <xf numFmtId="172" fontId="10" fillId="0" borderId="12" xfId="0" applyNumberFormat="1" applyFont="1" applyBorder="1" applyAlignment="1">
      <alignment/>
    </xf>
    <xf numFmtId="172" fontId="8" fillId="0" borderId="12" xfId="0" applyNumberFormat="1" applyFont="1" applyBorder="1" applyAlignment="1">
      <alignment/>
    </xf>
    <xf numFmtId="172" fontId="10" fillId="0" borderId="10" xfId="0" applyNumberFormat="1" applyFont="1" applyBorder="1" applyAlignment="1">
      <alignment/>
    </xf>
    <xf numFmtId="172" fontId="62" fillId="0" borderId="10" xfId="0" applyNumberFormat="1" applyFont="1" applyBorder="1" applyAlignment="1">
      <alignment/>
    </xf>
    <xf numFmtId="172" fontId="8" fillId="0" borderId="10" xfId="0" applyNumberFormat="1" applyFont="1" applyBorder="1" applyAlignment="1">
      <alignment/>
    </xf>
    <xf numFmtId="49" fontId="3" fillId="12" borderId="10" xfId="0" applyNumberFormat="1" applyFont="1" applyFill="1" applyBorder="1" applyAlignment="1">
      <alignment horizontal="center" vertical="top"/>
    </xf>
    <xf numFmtId="0" fontId="3" fillId="12" borderId="10" xfId="0" applyFont="1" applyFill="1" applyBorder="1" applyAlignment="1">
      <alignment horizontal="center" vertical="top"/>
    </xf>
    <xf numFmtId="0" fontId="3" fillId="12" borderId="10" xfId="0" applyFont="1" applyFill="1" applyBorder="1" applyAlignment="1">
      <alignment horizontal="justify" vertical="top" wrapText="1"/>
    </xf>
    <xf numFmtId="0" fontId="3" fillId="12" borderId="10" xfId="0" applyFont="1" applyFill="1" applyBorder="1" applyAlignment="1">
      <alignment horizontal="justify" vertical="center"/>
    </xf>
    <xf numFmtId="0" fontId="3" fillId="12" borderId="10" xfId="0" applyFont="1" applyFill="1" applyBorder="1" applyAlignment="1">
      <alignment horizontal="center" vertical="center" wrapText="1"/>
    </xf>
    <xf numFmtId="0" fontId="3" fillId="12" borderId="10" xfId="0" applyFont="1" applyFill="1" applyBorder="1" applyAlignment="1">
      <alignment horizontal="justify" vertical="center" wrapText="1"/>
    </xf>
    <xf numFmtId="49" fontId="3" fillId="6" borderId="10" xfId="0" applyNumberFormat="1" applyFont="1" applyFill="1" applyBorder="1" applyAlignment="1">
      <alignment horizontal="center" vertical="top"/>
    </xf>
    <xf numFmtId="0" fontId="3" fillId="6" borderId="10" xfId="0" applyFont="1" applyFill="1" applyBorder="1" applyAlignment="1">
      <alignment horizontal="left" vertical="top" wrapText="1"/>
    </xf>
    <xf numFmtId="0" fontId="64" fillId="0" borderId="10" xfId="0" applyFont="1" applyBorder="1" applyAlignment="1">
      <alignment horizontal="center" vertical="center"/>
    </xf>
    <xf numFmtId="0" fontId="64" fillId="0" borderId="10" xfId="0" applyFont="1" applyBorder="1" applyAlignment="1">
      <alignment vertical="top" wrapText="1"/>
    </xf>
    <xf numFmtId="0" fontId="64" fillId="0" borderId="10" xfId="0" applyFont="1" applyBorder="1" applyAlignment="1">
      <alignment horizontal="center" vertical="center" wrapText="1"/>
    </xf>
    <xf numFmtId="0" fontId="64" fillId="0" borderId="10" xfId="0" applyFont="1" applyFill="1" applyBorder="1" applyAlignment="1">
      <alignment horizontal="center" vertical="center"/>
    </xf>
    <xf numFmtId="0" fontId="64" fillId="0" borderId="10" xfId="0" applyFont="1" applyFill="1" applyBorder="1" applyAlignment="1">
      <alignment vertical="center" wrapText="1"/>
    </xf>
    <xf numFmtId="0" fontId="64" fillId="0" borderId="10" xfId="0" applyFont="1" applyFill="1" applyBorder="1" applyAlignment="1">
      <alignment horizontal="center" vertical="center" wrapText="1"/>
    </xf>
    <xf numFmtId="0" fontId="64" fillId="0" borderId="10" xfId="0" applyFont="1" applyFill="1" applyBorder="1" applyAlignment="1">
      <alignment vertical="top" wrapText="1"/>
    </xf>
    <xf numFmtId="0" fontId="64" fillId="0" borderId="10" xfId="0" applyFont="1" applyFill="1" applyBorder="1" applyAlignment="1">
      <alignment wrapText="1"/>
    </xf>
    <xf numFmtId="0" fontId="63" fillId="0" borderId="10" xfId="0" applyFont="1" applyFill="1" applyBorder="1" applyAlignment="1">
      <alignment horizontal="center" vertical="center" wrapText="1"/>
    </xf>
    <xf numFmtId="0" fontId="19" fillId="0" borderId="10" xfId="0" applyFont="1" applyBorder="1" applyAlignment="1">
      <alignment horizontal="center" vertical="center" wrapText="1"/>
    </xf>
    <xf numFmtId="0" fontId="64" fillId="0" borderId="10" xfId="0" applyFont="1" applyFill="1" applyBorder="1" applyAlignment="1">
      <alignment horizontal="center" vertical="top" wrapText="1"/>
    </xf>
    <xf numFmtId="49" fontId="65" fillId="6" borderId="10" xfId="0" applyNumberFormat="1" applyFont="1" applyFill="1" applyBorder="1" applyAlignment="1">
      <alignment horizontal="center" vertical="top"/>
    </xf>
    <xf numFmtId="0" fontId="65" fillId="6" borderId="10" xfId="0" applyFont="1" applyFill="1" applyBorder="1" applyAlignment="1">
      <alignment horizontal="center" vertical="top"/>
    </xf>
    <xf numFmtId="0" fontId="64" fillId="0" borderId="10" xfId="0" applyNumberFormat="1" applyFont="1" applyFill="1" applyBorder="1" applyAlignment="1">
      <alignment vertical="top" wrapText="1"/>
    </xf>
    <xf numFmtId="0" fontId="63" fillId="0" borderId="10" xfId="0" applyFont="1" applyFill="1" applyBorder="1" applyAlignment="1">
      <alignment horizontal="center" vertical="top" wrapText="1"/>
    </xf>
    <xf numFmtId="0" fontId="66" fillId="0" borderId="10" xfId="0" applyFont="1" applyFill="1" applyBorder="1" applyAlignment="1">
      <alignment horizontal="center" vertical="top" wrapText="1"/>
    </xf>
    <xf numFmtId="0" fontId="65" fillId="6" borderId="10" xfId="0" applyFont="1" applyFill="1" applyBorder="1" applyAlignment="1">
      <alignment vertical="top" wrapText="1"/>
    </xf>
    <xf numFmtId="0" fontId="64" fillId="0" borderId="10" xfId="0" applyFont="1" applyFill="1" applyBorder="1" applyAlignment="1">
      <alignment horizontal="center" vertical="top"/>
    </xf>
    <xf numFmtId="0" fontId="67" fillId="0" borderId="10" xfId="0" applyFont="1" applyFill="1" applyBorder="1" applyAlignment="1">
      <alignment horizontal="center" vertical="top"/>
    </xf>
    <xf numFmtId="0" fontId="67" fillId="0" borderId="10" xfId="0" applyFont="1" applyFill="1" applyBorder="1" applyAlignment="1">
      <alignment vertical="top"/>
    </xf>
    <xf numFmtId="49" fontId="65" fillId="0" borderId="10" xfId="0" applyNumberFormat="1" applyFont="1" applyFill="1" applyBorder="1" applyAlignment="1">
      <alignment horizontal="center" vertical="top"/>
    </xf>
    <xf numFmtId="0" fontId="65" fillId="0" borderId="10" xfId="0" applyFont="1" applyFill="1" applyBorder="1" applyAlignment="1">
      <alignment horizontal="center" vertical="top"/>
    </xf>
    <xf numFmtId="0" fontId="68" fillId="0" borderId="10" xfId="0" applyFont="1" applyFill="1" applyBorder="1" applyAlignment="1">
      <alignment horizontal="center" vertical="top"/>
    </xf>
    <xf numFmtId="49" fontId="68" fillId="0" borderId="10" xfId="0" applyNumberFormat="1" applyFont="1" applyFill="1" applyBorder="1" applyAlignment="1">
      <alignment horizontal="center" vertical="top"/>
    </xf>
    <xf numFmtId="0" fontId="3" fillId="6" borderId="10" xfId="0" applyFont="1" applyFill="1" applyBorder="1" applyAlignment="1">
      <alignment horizontal="center" vertical="top" wrapText="1"/>
    </xf>
    <xf numFmtId="0" fontId="64" fillId="0" borderId="10" xfId="0" applyFont="1" applyFill="1" applyBorder="1" applyAlignment="1">
      <alignment vertical="top"/>
    </xf>
    <xf numFmtId="0" fontId="64" fillId="0" borderId="10" xfId="0" applyFont="1" applyFill="1" applyBorder="1" applyAlignment="1">
      <alignment horizontal="justify" vertical="top" wrapText="1"/>
    </xf>
    <xf numFmtId="0" fontId="3" fillId="12" borderId="10" xfId="0" applyFont="1" applyFill="1" applyBorder="1" applyAlignment="1">
      <alignment horizontal="center" vertical="top" wrapText="1"/>
    </xf>
    <xf numFmtId="0" fontId="18" fillId="6" borderId="10" xfId="0" applyFont="1" applyFill="1" applyBorder="1" applyAlignment="1">
      <alignment vertical="top" wrapText="1"/>
    </xf>
    <xf numFmtId="49" fontId="68" fillId="6" borderId="10" xfId="0" applyNumberFormat="1" applyFont="1" applyFill="1" applyBorder="1" applyAlignment="1">
      <alignment horizontal="center" vertical="top"/>
    </xf>
    <xf numFmtId="0" fontId="68" fillId="6" borderId="10" xfId="0" applyFont="1" applyFill="1" applyBorder="1" applyAlignment="1">
      <alignment horizontal="center" vertical="top"/>
    </xf>
    <xf numFmtId="0" fontId="16" fillId="0" borderId="10" xfId="0" applyFont="1" applyFill="1" applyBorder="1" applyAlignment="1">
      <alignment vertical="top" wrapText="1"/>
    </xf>
    <xf numFmtId="0" fontId="4" fillId="0" borderId="10" xfId="0" applyFont="1" applyFill="1" applyBorder="1" applyAlignment="1">
      <alignment horizontal="justify" vertical="top" wrapText="1"/>
    </xf>
    <xf numFmtId="0" fontId="16" fillId="0" borderId="0" xfId="0" applyFont="1" applyFill="1" applyAlignment="1">
      <alignment vertical="top" wrapText="1"/>
    </xf>
    <xf numFmtId="172" fontId="2" fillId="0" borderId="10" xfId="0" applyNumberFormat="1" applyFont="1" applyFill="1" applyBorder="1" applyAlignment="1">
      <alignment horizontal="center" vertical="center"/>
    </xf>
    <xf numFmtId="3" fontId="64" fillId="0" borderId="10" xfId="0" applyNumberFormat="1" applyFont="1" applyBorder="1" applyAlignment="1">
      <alignment horizontal="center" vertical="center"/>
    </xf>
    <xf numFmtId="0" fontId="3" fillId="0" borderId="10" xfId="0" applyFont="1" applyFill="1" applyBorder="1" applyAlignment="1">
      <alignment horizontal="justify" vertical="top"/>
    </xf>
    <xf numFmtId="0" fontId="2" fillId="0" borderId="10" xfId="0" applyFont="1" applyFill="1" applyBorder="1" applyAlignment="1">
      <alignment horizontal="justify" vertical="top"/>
    </xf>
    <xf numFmtId="0" fontId="2" fillId="0" borderId="10" xfId="0" applyFont="1" applyFill="1" applyBorder="1" applyAlignment="1">
      <alignment vertical="top"/>
    </xf>
    <xf numFmtId="0" fontId="3" fillId="0" borderId="10" xfId="0" applyFont="1" applyFill="1" applyBorder="1" applyAlignment="1">
      <alignment vertical="top"/>
    </xf>
    <xf numFmtId="0" fontId="69" fillId="0" borderId="13" xfId="0" applyFont="1" applyFill="1" applyBorder="1" applyAlignment="1">
      <alignment vertical="top" wrapText="1"/>
    </xf>
    <xf numFmtId="0" fontId="5" fillId="6" borderId="10" xfId="0" applyFont="1" applyFill="1" applyBorder="1" applyAlignment="1">
      <alignment horizontal="left" vertical="top" wrapText="1"/>
    </xf>
    <xf numFmtId="0" fontId="69" fillId="0" borderId="10" xfId="0" applyFont="1" applyFill="1" applyBorder="1" applyAlignment="1">
      <alignment horizontal="center" vertical="top" wrapText="1"/>
    </xf>
    <xf numFmtId="0" fontId="69" fillId="0" borderId="10" xfId="0" applyFont="1" applyFill="1" applyBorder="1" applyAlignment="1">
      <alignment vertical="top" wrapText="1"/>
    </xf>
    <xf numFmtId="0" fontId="70" fillId="6" borderId="10" xfId="0" applyFont="1" applyFill="1" applyBorder="1" applyAlignment="1">
      <alignment vertical="top" wrapText="1"/>
    </xf>
    <xf numFmtId="0" fontId="64" fillId="0" borderId="10" xfId="0" applyFont="1" applyFill="1" applyBorder="1" applyAlignment="1">
      <alignment horizontal="left" vertical="top" wrapText="1"/>
    </xf>
    <xf numFmtId="0" fontId="3" fillId="12" borderId="10" xfId="0" applyFont="1" applyFill="1" applyBorder="1" applyAlignment="1">
      <alignment horizontal="justify" vertical="top"/>
    </xf>
    <xf numFmtId="0" fontId="12" fillId="0" borderId="0" xfId="0" applyFont="1" applyFill="1" applyAlignment="1">
      <alignment horizontal="left"/>
    </xf>
    <xf numFmtId="0" fontId="12" fillId="0" borderId="0" xfId="0" applyFont="1" applyFill="1" applyAlignment="1">
      <alignment horizontal="left" vertical="center" wrapText="1"/>
    </xf>
    <xf numFmtId="0" fontId="60" fillId="0" borderId="0" xfId="0" applyFont="1" applyBorder="1" applyAlignment="1">
      <alignment horizontal="left" wrapText="1"/>
    </xf>
    <xf numFmtId="0" fontId="64" fillId="0" borderId="0" xfId="0" applyFont="1" applyAlignment="1">
      <alignment horizontal="left" vertical="top"/>
    </xf>
    <xf numFmtId="0" fontId="11" fillId="0" borderId="0" xfId="0" applyFont="1" applyFill="1" applyAlignment="1">
      <alignment horizontal="center" vertical="top" wrapText="1"/>
    </xf>
    <xf numFmtId="0" fontId="12" fillId="0" borderId="0" xfId="0" applyFont="1" applyFill="1" applyAlignment="1">
      <alignment horizontal="center" vertical="top" wrapText="1"/>
    </xf>
    <xf numFmtId="0" fontId="17" fillId="0" borderId="0" xfId="0" applyFont="1" applyFill="1" applyAlignment="1">
      <alignment horizontal="center" wrapText="1"/>
    </xf>
    <xf numFmtId="0" fontId="12" fillId="0" borderId="0" xfId="0" applyFont="1" applyFill="1" applyAlignment="1">
      <alignment horizontal="left" wrapText="1"/>
    </xf>
    <xf numFmtId="0" fontId="2" fillId="0" borderId="0" xfId="0" applyFont="1" applyFill="1" applyBorder="1" applyAlignment="1">
      <alignment horizontal="left" wrapText="1"/>
    </xf>
    <xf numFmtId="0" fontId="4" fillId="0" borderId="0" xfId="0" applyFont="1" applyFill="1" applyAlignment="1">
      <alignment horizontal="center" vertical="top" wrapText="1"/>
    </xf>
    <xf numFmtId="49" fontId="3" fillId="32" borderId="10" xfId="0" applyNumberFormat="1" applyFont="1" applyFill="1" applyBorder="1" applyAlignment="1">
      <alignment horizontal="center" vertical="center"/>
    </xf>
    <xf numFmtId="0" fontId="3" fillId="32" borderId="10" xfId="0" applyFont="1" applyFill="1" applyBorder="1" applyAlignment="1">
      <alignment horizontal="left" vertical="center" wrapText="1"/>
    </xf>
    <xf numFmtId="0" fontId="15" fillId="0" borderId="0" xfId="0" applyFont="1" applyAlignment="1">
      <alignment horizontal="center" vertical="center"/>
    </xf>
    <xf numFmtId="0" fontId="12" fillId="0" borderId="0" xfId="0" applyFont="1" applyFill="1" applyAlignment="1">
      <alignment horizontal="center" vertical="center" wrapText="1"/>
    </xf>
    <xf numFmtId="0" fontId="12" fillId="0" borderId="0" xfId="0" applyFont="1" applyFill="1" applyAlignment="1">
      <alignment horizontal="center" vertical="center"/>
    </xf>
    <xf numFmtId="0" fontId="7" fillId="32" borderId="10" xfId="0" applyFont="1" applyFill="1" applyBorder="1" applyAlignment="1">
      <alignment horizontal="center" vertical="center" wrapText="1"/>
    </xf>
    <xf numFmtId="0" fontId="7" fillId="32" borderId="13" xfId="0" applyFont="1" applyFill="1" applyBorder="1" applyAlignment="1">
      <alignment horizontal="center" vertical="center" wrapText="1"/>
    </xf>
    <xf numFmtId="0" fontId="7" fillId="32" borderId="11" xfId="0" applyFont="1" applyFill="1" applyBorder="1" applyAlignment="1">
      <alignment horizontal="center" vertical="center" wrapText="1"/>
    </xf>
    <xf numFmtId="0" fontId="7" fillId="32" borderId="14" xfId="0" applyFont="1" applyFill="1" applyBorder="1" applyAlignment="1">
      <alignment horizontal="center" vertical="center" wrapText="1"/>
    </xf>
    <xf numFmtId="0" fontId="7" fillId="32" borderId="15" xfId="0" applyFont="1" applyFill="1" applyBorder="1" applyAlignment="1">
      <alignment horizontal="center" vertical="center" wrapText="1"/>
    </xf>
    <xf numFmtId="0" fontId="9" fillId="0" borderId="13" xfId="0" applyFont="1" applyBorder="1" applyAlignment="1">
      <alignment horizontal="center" vertical="center" wrapText="1"/>
    </xf>
    <xf numFmtId="0" fontId="9" fillId="0" borderId="11" xfId="0" applyFont="1" applyBorder="1" applyAlignment="1">
      <alignment horizontal="center" vertical="center" wrapText="1"/>
    </xf>
    <xf numFmtId="0" fontId="69" fillId="0" borderId="13" xfId="0" applyFont="1" applyFill="1" applyBorder="1" applyAlignment="1">
      <alignment horizontal="center" vertical="top" wrapText="1"/>
    </xf>
    <xf numFmtId="0" fontId="69" fillId="0" borderId="16" xfId="0" applyFont="1" applyFill="1" applyBorder="1" applyAlignment="1">
      <alignment horizontal="center" vertical="top" wrapText="1"/>
    </xf>
    <xf numFmtId="0" fontId="69" fillId="0" borderId="11" xfId="0" applyFont="1" applyFill="1" applyBorder="1" applyAlignment="1">
      <alignment horizontal="center" vertical="top" wrapText="1"/>
    </xf>
    <xf numFmtId="0" fontId="69" fillId="0" borderId="13" xfId="0" applyFont="1" applyFill="1" applyBorder="1" applyAlignment="1">
      <alignment horizontal="left" vertical="top" wrapText="1"/>
    </xf>
    <xf numFmtId="0" fontId="69" fillId="0" borderId="11" xfId="0" applyFont="1" applyFill="1" applyBorder="1" applyAlignment="1">
      <alignment horizontal="left" vertical="top" wrapText="1"/>
    </xf>
    <xf numFmtId="0" fontId="2" fillId="0" borderId="13" xfId="0" applyFont="1" applyFill="1" applyBorder="1" applyAlignment="1">
      <alignment horizontal="center" vertical="top" wrapText="1"/>
    </xf>
    <xf numFmtId="0" fontId="2" fillId="0" borderId="16" xfId="0" applyFont="1" applyFill="1" applyBorder="1" applyAlignment="1">
      <alignment horizontal="center" vertical="top" wrapText="1"/>
    </xf>
    <xf numFmtId="0" fontId="2" fillId="0" borderId="11" xfId="0" applyFont="1" applyFill="1" applyBorder="1" applyAlignment="1">
      <alignment horizontal="center" vertical="top" wrapText="1"/>
    </xf>
    <xf numFmtId="0" fontId="4" fillId="0" borderId="13" xfId="0" applyFont="1" applyFill="1" applyBorder="1" applyAlignment="1">
      <alignment horizontal="left" vertical="top" wrapText="1"/>
    </xf>
    <xf numFmtId="0" fontId="4" fillId="0" borderId="16" xfId="0" applyFont="1" applyFill="1" applyBorder="1" applyAlignment="1">
      <alignment horizontal="left" vertical="top" wrapText="1"/>
    </xf>
    <xf numFmtId="0" fontId="4" fillId="0" borderId="11" xfId="0" applyFont="1" applyFill="1" applyBorder="1" applyAlignment="1">
      <alignment horizontal="left" vertical="top" wrapText="1"/>
    </xf>
    <xf numFmtId="0" fontId="12" fillId="0" borderId="0" xfId="0" applyFont="1" applyFill="1" applyAlignment="1">
      <alignment horizontal="center"/>
    </xf>
    <xf numFmtId="0" fontId="7" fillId="0" borderId="10" xfId="0" applyFont="1" applyFill="1" applyBorder="1" applyAlignment="1">
      <alignment horizontal="center" vertical="center" wrapText="1"/>
    </xf>
    <xf numFmtId="0" fontId="11" fillId="0" borderId="0" xfId="0" applyFont="1" applyFill="1" applyAlignment="1">
      <alignment horizontal="center"/>
    </xf>
    <xf numFmtId="0" fontId="12" fillId="0" borderId="0" xfId="0" applyFont="1" applyFill="1" applyAlignment="1">
      <alignment/>
    </xf>
    <xf numFmtId="0" fontId="7" fillId="0" borderId="14" xfId="0" applyFont="1" applyFill="1" applyBorder="1" applyAlignment="1">
      <alignment horizontal="center" vertical="justify" wrapText="1"/>
    </xf>
    <xf numFmtId="0" fontId="7" fillId="0" borderId="15" xfId="0" applyFont="1" applyFill="1" applyBorder="1" applyAlignment="1">
      <alignment horizontal="center" vertical="justify" wrapText="1"/>
    </xf>
    <xf numFmtId="0" fontId="7" fillId="0" borderId="12" xfId="0" applyFont="1" applyFill="1" applyBorder="1" applyAlignment="1">
      <alignment horizontal="center" vertical="justify" wrapText="1"/>
    </xf>
    <xf numFmtId="0" fontId="7" fillId="0" borderId="13"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15" fillId="0" borderId="0" xfId="0" applyFont="1" applyFill="1" applyAlignment="1">
      <alignment horizontal="center" vertical="center"/>
    </xf>
    <xf numFmtId="49" fontId="2" fillId="0" borderId="10" xfId="0" applyNumberFormat="1" applyFont="1" applyFill="1" applyBorder="1" applyAlignment="1">
      <alignment horizontal="center" vertical="center"/>
    </xf>
    <xf numFmtId="172" fontId="2" fillId="0" borderId="13" xfId="0" applyNumberFormat="1" applyFont="1" applyFill="1" applyBorder="1" applyAlignment="1">
      <alignment vertical="center" wrapText="1"/>
    </xf>
    <xf numFmtId="172" fontId="2" fillId="0" borderId="11" xfId="0" applyNumberFormat="1" applyFont="1" applyFill="1" applyBorder="1" applyAlignment="1">
      <alignment vertical="center" wrapText="1"/>
    </xf>
    <xf numFmtId="0" fontId="16" fillId="0" borderId="0" xfId="0" applyFont="1" applyAlignment="1">
      <alignment horizontal="justify" wrapText="1"/>
    </xf>
    <xf numFmtId="0" fontId="11" fillId="0" borderId="0" xfId="0" applyFont="1" applyFill="1" applyAlignment="1">
      <alignment horizontal="center" wrapText="1"/>
    </xf>
    <xf numFmtId="0" fontId="9" fillId="0" borderId="10" xfId="0" applyFont="1" applyBorder="1" applyAlignment="1">
      <alignment horizontal="center" vertical="center" wrapText="1"/>
    </xf>
    <xf numFmtId="14"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172" fontId="5" fillId="0" borderId="14" xfId="0" applyNumberFormat="1" applyFont="1" applyFill="1" applyBorder="1" applyAlignment="1">
      <alignment horizontal="center"/>
    </xf>
    <xf numFmtId="172" fontId="5" fillId="0" borderId="15" xfId="0" applyNumberFormat="1" applyFont="1" applyFill="1" applyBorder="1" applyAlignment="1">
      <alignment horizontal="center"/>
    </xf>
    <xf numFmtId="172" fontId="5" fillId="0" borderId="12" xfId="0" applyNumberFormat="1" applyFont="1" applyFill="1" applyBorder="1" applyAlignment="1">
      <alignment horizontal="center"/>
    </xf>
    <xf numFmtId="0" fontId="8" fillId="0" borderId="10" xfId="0" applyFont="1" applyBorder="1" applyAlignment="1">
      <alignment horizontal="center" vertical="center"/>
    </xf>
    <xf numFmtId="172" fontId="2" fillId="0" borderId="13" xfId="0" applyNumberFormat="1" applyFont="1" applyFill="1" applyBorder="1" applyAlignment="1">
      <alignment horizontal="left" vertical="center" wrapText="1"/>
    </xf>
    <xf numFmtId="172" fontId="2" fillId="0" borderId="11" xfId="0" applyNumberFormat="1" applyFont="1" applyFill="1" applyBorder="1" applyAlignment="1">
      <alignment horizontal="left" vertical="center" wrapText="1"/>
    </xf>
    <xf numFmtId="0" fontId="7" fillId="0" borderId="16" xfId="0" applyFont="1" applyBorder="1" applyAlignment="1">
      <alignment/>
    </xf>
    <xf numFmtId="0" fontId="7" fillId="0" borderId="11" xfId="0" applyFont="1" applyBorder="1" applyAlignment="1">
      <alignment/>
    </xf>
    <xf numFmtId="0" fontId="7" fillId="0" borderId="16" xfId="0" applyFont="1" applyFill="1" applyBorder="1" applyAlignment="1">
      <alignment horizontal="center" vertical="center" wrapText="1"/>
    </xf>
    <xf numFmtId="49" fontId="2" fillId="0" borderId="13" xfId="0" applyNumberFormat="1" applyFont="1" applyBorder="1" applyAlignment="1">
      <alignment horizontal="center" vertical="center"/>
    </xf>
    <xf numFmtId="49" fontId="2" fillId="0" borderId="16" xfId="0" applyNumberFormat="1" applyFont="1" applyBorder="1" applyAlignment="1">
      <alignment horizontal="center" vertical="center"/>
    </xf>
    <xf numFmtId="49" fontId="2" fillId="0" borderId="11" xfId="0" applyNumberFormat="1" applyFont="1" applyBorder="1" applyAlignment="1">
      <alignment horizontal="center" vertical="center"/>
    </xf>
    <xf numFmtId="49" fontId="2" fillId="0" borderId="13" xfId="0" applyNumberFormat="1" applyFont="1" applyFill="1" applyBorder="1" applyAlignment="1">
      <alignment horizontal="center" vertical="center"/>
    </xf>
    <xf numFmtId="49" fontId="2" fillId="0" borderId="16" xfId="0" applyNumberFormat="1" applyFont="1" applyFill="1" applyBorder="1" applyAlignment="1">
      <alignment horizontal="center" vertical="center"/>
    </xf>
    <xf numFmtId="49" fontId="2" fillId="0" borderId="11" xfId="0" applyNumberFormat="1" applyFont="1" applyFill="1" applyBorder="1" applyAlignment="1">
      <alignment horizontal="center" vertical="center"/>
    </xf>
    <xf numFmtId="0" fontId="3" fillId="6" borderId="10" xfId="0" applyFont="1" applyFill="1" applyBorder="1" applyAlignment="1">
      <alignment horizontal="center"/>
    </xf>
    <xf numFmtId="0" fontId="3" fillId="6" borderId="11" xfId="0" applyFont="1" applyFill="1" applyBorder="1" applyAlignment="1">
      <alignment horizontal="center"/>
    </xf>
    <xf numFmtId="0" fontId="7" fillId="0" borderId="0" xfId="0" applyFont="1" applyAlignment="1">
      <alignment horizontal="left" wrapText="1"/>
    </xf>
    <xf numFmtId="0" fontId="3" fillId="6" borderId="13" xfId="0" applyFont="1" applyFill="1" applyBorder="1" applyAlignment="1">
      <alignment horizontal="center"/>
    </xf>
    <xf numFmtId="0" fontId="7" fillId="0" borderId="10" xfId="0" applyFont="1" applyFill="1" applyBorder="1" applyAlignment="1">
      <alignment/>
    </xf>
    <xf numFmtId="0" fontId="3" fillId="0" borderId="14" xfId="0" applyFont="1" applyFill="1" applyBorder="1" applyAlignment="1">
      <alignment horizontal="center" wrapText="1"/>
    </xf>
    <xf numFmtId="0" fontId="3" fillId="0" borderId="15" xfId="0" applyFont="1" applyFill="1" applyBorder="1" applyAlignment="1">
      <alignment horizontal="center" wrapText="1"/>
    </xf>
    <xf numFmtId="0" fontId="3" fillId="0" borderId="12" xfId="0" applyFont="1" applyFill="1" applyBorder="1" applyAlignment="1">
      <alignment horizontal="center" wrapText="1"/>
    </xf>
    <xf numFmtId="0" fontId="5" fillId="0" borderId="10" xfId="0" applyFont="1" applyFill="1" applyBorder="1" applyAlignment="1">
      <alignment horizontal="justify" vertical="top" wrapText="1"/>
    </xf>
    <xf numFmtId="0" fontId="4" fillId="0" borderId="10" xfId="0" applyFont="1" applyFill="1" applyBorder="1" applyAlignment="1">
      <alignment horizontal="left" vertical="top" wrapText="1"/>
    </xf>
    <xf numFmtId="0" fontId="16" fillId="0" borderId="10" xfId="0" applyFont="1" applyFill="1" applyBorder="1" applyAlignment="1">
      <alignment horizontal="center" vertical="top" wrapText="1"/>
    </xf>
    <xf numFmtId="0" fontId="16" fillId="0" borderId="10" xfId="0" applyFont="1" applyFill="1" applyBorder="1" applyAlignment="1">
      <alignment horizontal="left" vertical="top" wrapText="1"/>
    </xf>
    <xf numFmtId="0" fontId="5" fillId="12" borderId="10" xfId="0" applyFont="1" applyFill="1" applyBorder="1" applyAlignment="1">
      <alignment horizontal="justify" vertical="top" wrapText="1"/>
    </xf>
    <xf numFmtId="172" fontId="2" fillId="0" borderId="10" xfId="0" applyNumberFormat="1" applyFont="1" applyFill="1" applyBorder="1" applyAlignment="1">
      <alignment vertical="center" wrapText="1"/>
    </xf>
    <xf numFmtId="172" fontId="2" fillId="0" borderId="10" xfId="0" applyNumberFormat="1" applyFont="1" applyFill="1" applyBorder="1" applyAlignment="1">
      <alignment vertical="center"/>
    </xf>
    <xf numFmtId="178" fontId="2" fillId="0" borderId="10" xfId="0" applyNumberFormat="1" applyFont="1" applyFill="1" applyBorder="1" applyAlignment="1">
      <alignment vertical="center"/>
    </xf>
    <xf numFmtId="0" fontId="8" fillId="0" borderId="10" xfId="0" applyFont="1" applyBorder="1" applyAlignment="1">
      <alignment horizontal="justify" vertical="center"/>
    </xf>
    <xf numFmtId="0" fontId="62" fillId="0" borderId="10" xfId="0" applyFont="1" applyBorder="1" applyAlignment="1">
      <alignment horizontal="center" vertical="center"/>
    </xf>
    <xf numFmtId="3" fontId="2" fillId="0" borderId="10" xfId="0" applyNumberFormat="1" applyFont="1" applyFill="1" applyBorder="1" applyAlignment="1">
      <alignment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Q12"/>
  <sheetViews>
    <sheetView tabSelected="1" zoomScalePageLayoutView="0" workbookViewId="0" topLeftCell="A1">
      <selection activeCell="A9" sqref="A9:Q9"/>
    </sheetView>
  </sheetViews>
  <sheetFormatPr defaultColWidth="9.140625" defaultRowHeight="15"/>
  <cols>
    <col min="1" max="5" width="3.28125" style="22" customWidth="1"/>
    <col min="6" max="6" width="27.8515625" style="22" customWidth="1"/>
    <col min="7" max="7" width="16.8515625" style="22" customWidth="1"/>
    <col min="8" max="8" width="5.421875" style="22" customWidth="1"/>
    <col min="9" max="10" width="4.00390625" style="22" customWidth="1"/>
    <col min="11" max="11" width="10.140625" style="22" customWidth="1"/>
    <col min="12" max="12" width="4.57421875" style="22" customWidth="1"/>
    <col min="13" max="15" width="10.57421875" style="22" customWidth="1"/>
    <col min="16" max="17" width="8.8515625" style="22" customWidth="1"/>
    <col min="18" max="16384" width="9.140625" style="22" customWidth="1"/>
  </cols>
  <sheetData>
    <row r="1" spans="1:17" s="21" customFormat="1" ht="13.5" customHeight="1">
      <c r="A1" s="19"/>
      <c r="B1" s="19"/>
      <c r="C1" s="19"/>
      <c r="D1" s="19"/>
      <c r="E1" s="19"/>
      <c r="F1" s="19"/>
      <c r="G1" s="19"/>
      <c r="H1" s="19"/>
      <c r="I1" s="19"/>
      <c r="J1" s="19"/>
      <c r="K1" s="19"/>
      <c r="L1" s="19"/>
      <c r="M1" s="19"/>
      <c r="N1" s="130" t="s">
        <v>28</v>
      </c>
      <c r="O1" s="130"/>
      <c r="P1" s="130"/>
      <c r="Q1" s="130"/>
    </row>
    <row r="2" spans="1:17" s="21" customFormat="1" ht="35.25" customHeight="1">
      <c r="A2" s="19"/>
      <c r="B2" s="19"/>
      <c r="C2" s="19"/>
      <c r="D2" s="19"/>
      <c r="E2" s="19"/>
      <c r="F2" s="19"/>
      <c r="G2" s="19"/>
      <c r="H2" s="19"/>
      <c r="I2" s="19"/>
      <c r="J2" s="19"/>
      <c r="K2" s="19"/>
      <c r="L2" s="19"/>
      <c r="M2" s="19"/>
      <c r="N2" s="131" t="s">
        <v>50</v>
      </c>
      <c r="O2" s="131"/>
      <c r="P2" s="131"/>
      <c r="Q2" s="131"/>
    </row>
    <row r="3" spans="1:17" s="21" customFormat="1" ht="33" customHeight="1">
      <c r="A3" s="19"/>
      <c r="B3" s="19"/>
      <c r="C3" s="19"/>
      <c r="D3" s="19"/>
      <c r="E3" s="19"/>
      <c r="F3" s="19"/>
      <c r="G3" s="19"/>
      <c r="H3" s="19"/>
      <c r="I3" s="19"/>
      <c r="J3" s="19"/>
      <c r="K3" s="19"/>
      <c r="L3" s="19"/>
      <c r="M3" s="19"/>
      <c r="N3" s="132" t="s">
        <v>68</v>
      </c>
      <c r="O3" s="132"/>
      <c r="P3" s="132"/>
      <c r="Q3" s="132"/>
    </row>
    <row r="4" spans="1:17" ht="16.5" customHeight="1">
      <c r="A4" s="4"/>
      <c r="B4" s="4"/>
      <c r="C4" s="4"/>
      <c r="D4" s="4"/>
      <c r="E4" s="4"/>
      <c r="F4" s="4"/>
      <c r="G4" s="4"/>
      <c r="H4" s="4"/>
      <c r="I4" s="4"/>
      <c r="J4" s="4"/>
      <c r="K4" s="4"/>
      <c r="L4" s="4"/>
      <c r="M4" s="4"/>
      <c r="N4" s="133"/>
      <c r="O4" s="133"/>
      <c r="P4" s="133"/>
      <c r="Q4" s="133"/>
    </row>
    <row r="5" spans="1:17" ht="18" customHeight="1">
      <c r="A5" s="4"/>
      <c r="B5" s="4"/>
      <c r="C5" s="4"/>
      <c r="D5" s="4"/>
      <c r="E5" s="4"/>
      <c r="F5" s="4"/>
      <c r="G5" s="4"/>
      <c r="H5" s="4"/>
      <c r="I5" s="4"/>
      <c r="J5" s="4"/>
      <c r="K5" s="4"/>
      <c r="L5" s="4"/>
      <c r="M5" s="4"/>
      <c r="N5" s="137" t="s">
        <v>67</v>
      </c>
      <c r="O5" s="137"/>
      <c r="P5" s="137"/>
      <c r="Q5" s="137"/>
    </row>
    <row r="6" spans="1:17" ht="18" customHeight="1">
      <c r="A6" s="4"/>
      <c r="B6" s="4"/>
      <c r="C6" s="4"/>
      <c r="D6" s="4"/>
      <c r="E6" s="4"/>
      <c r="F6" s="4"/>
      <c r="G6" s="4"/>
      <c r="H6" s="4"/>
      <c r="I6" s="4"/>
      <c r="J6" s="4"/>
      <c r="K6" s="4"/>
      <c r="L6" s="4"/>
      <c r="M6" s="4"/>
      <c r="N6" s="138" t="s">
        <v>69</v>
      </c>
      <c r="O6" s="138"/>
      <c r="P6" s="138"/>
      <c r="Q6" s="138"/>
    </row>
    <row r="7" spans="1:17" ht="18" customHeight="1">
      <c r="A7" s="4"/>
      <c r="B7" s="4"/>
      <c r="C7" s="4"/>
      <c r="D7" s="4"/>
      <c r="E7" s="4"/>
      <c r="F7" s="4"/>
      <c r="G7" s="4"/>
      <c r="H7" s="4"/>
      <c r="I7" s="4"/>
      <c r="J7" s="4"/>
      <c r="K7" s="4"/>
      <c r="L7" s="4"/>
      <c r="M7" s="4"/>
      <c r="N7" s="139"/>
      <c r="O7" s="139"/>
      <c r="P7" s="139"/>
      <c r="Q7" s="139"/>
    </row>
    <row r="8" spans="1:17" ht="13.5" customHeight="1">
      <c r="A8" s="4"/>
      <c r="B8" s="4"/>
      <c r="C8" s="4"/>
      <c r="D8" s="4"/>
      <c r="E8" s="4"/>
      <c r="F8" s="4"/>
      <c r="G8" s="4"/>
      <c r="H8" s="4"/>
      <c r="I8" s="4"/>
      <c r="J8" s="4"/>
      <c r="K8" s="4"/>
      <c r="L8" s="4"/>
      <c r="M8" s="4"/>
      <c r="N8" s="3"/>
      <c r="O8" s="3"/>
      <c r="P8" s="4"/>
      <c r="Q8" s="4"/>
    </row>
    <row r="9" spans="1:17" s="21" customFormat="1" ht="66" customHeight="1">
      <c r="A9" s="136" t="s">
        <v>66</v>
      </c>
      <c r="B9" s="136"/>
      <c r="C9" s="136"/>
      <c r="D9" s="136"/>
      <c r="E9" s="136"/>
      <c r="F9" s="136"/>
      <c r="G9" s="136"/>
      <c r="H9" s="136"/>
      <c r="I9" s="136"/>
      <c r="J9" s="136"/>
      <c r="K9" s="136"/>
      <c r="L9" s="136"/>
      <c r="M9" s="136"/>
      <c r="N9" s="136"/>
      <c r="O9" s="136"/>
      <c r="P9" s="136"/>
      <c r="Q9" s="136"/>
    </row>
    <row r="10" spans="1:17" s="21" customFormat="1" ht="17.25" customHeight="1">
      <c r="A10" s="134" t="s">
        <v>65</v>
      </c>
      <c r="B10" s="135"/>
      <c r="C10" s="135"/>
      <c r="D10" s="135"/>
      <c r="E10" s="135"/>
      <c r="F10" s="135"/>
      <c r="G10" s="135"/>
      <c r="H10" s="135"/>
      <c r="I10" s="135"/>
      <c r="J10" s="135"/>
      <c r="K10" s="135"/>
      <c r="L10" s="135"/>
      <c r="M10" s="135"/>
      <c r="N10" s="135"/>
      <c r="O10" s="135"/>
      <c r="P10" s="135"/>
      <c r="Q10" s="135"/>
    </row>
    <row r="11" spans="1:17" s="21" customFormat="1" ht="17.25" customHeight="1">
      <c r="A11" s="6"/>
      <c r="B11" s="17"/>
      <c r="C11" s="17"/>
      <c r="D11" s="17"/>
      <c r="E11" s="17"/>
      <c r="F11" s="17"/>
      <c r="G11" s="17"/>
      <c r="H11" s="17"/>
      <c r="I11" s="17"/>
      <c r="J11" s="17"/>
      <c r="K11" s="17"/>
      <c r="L11" s="17"/>
      <c r="M11" s="17"/>
      <c r="N11" s="17"/>
      <c r="O11" s="17"/>
      <c r="P11" s="17"/>
      <c r="Q11" s="17"/>
    </row>
    <row r="12" spans="1:17" s="21" customFormat="1" ht="17.25" customHeight="1">
      <c r="A12" s="6"/>
      <c r="B12" s="17"/>
      <c r="C12" s="17"/>
      <c r="D12" s="17"/>
      <c r="E12" s="17"/>
      <c r="F12" s="17"/>
      <c r="G12" s="17"/>
      <c r="H12" s="17"/>
      <c r="I12" s="17"/>
      <c r="J12" s="17"/>
      <c r="K12" s="17"/>
      <c r="L12" s="17"/>
      <c r="M12" s="17"/>
      <c r="N12" s="17"/>
      <c r="O12" s="17"/>
      <c r="P12" s="17"/>
      <c r="Q12" s="17"/>
    </row>
  </sheetData>
  <sheetProtection/>
  <mergeCells count="9">
    <mergeCell ref="N1:Q1"/>
    <mergeCell ref="N2:Q2"/>
    <mergeCell ref="N3:Q3"/>
    <mergeCell ref="N4:Q4"/>
    <mergeCell ref="A10:Q10"/>
    <mergeCell ref="A9:Q9"/>
    <mergeCell ref="N5:Q5"/>
    <mergeCell ref="N6:Q6"/>
    <mergeCell ref="N7:Q7"/>
  </mergeCells>
  <printOptions/>
  <pageMargins left="0.3937007874015748" right="0.3937007874015748" top="0.7874015748031497"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Q43"/>
  <sheetViews>
    <sheetView view="pageBreakPreview" zoomScaleSheetLayoutView="100" zoomScalePageLayoutView="0" workbookViewId="0" topLeftCell="A5">
      <selection activeCell="C20" sqref="C20:C27"/>
    </sheetView>
  </sheetViews>
  <sheetFormatPr defaultColWidth="9.140625" defaultRowHeight="15"/>
  <cols>
    <col min="1" max="2" width="6.00390625" style="22" customWidth="1"/>
    <col min="3" max="3" width="22.00390625" style="22" customWidth="1"/>
    <col min="4" max="4" width="99.421875" style="22" customWidth="1"/>
    <col min="5" max="5" width="17.57421875" style="22" customWidth="1"/>
    <col min="6" max="6" width="15.140625" style="22" customWidth="1"/>
    <col min="7" max="7" width="16.140625" style="22" customWidth="1"/>
    <col min="8" max="16384" width="9.140625" style="22" customWidth="1"/>
  </cols>
  <sheetData>
    <row r="1" spans="1:7" s="21" customFormat="1" ht="18" customHeight="1">
      <c r="A1" s="26"/>
      <c r="B1" s="26"/>
      <c r="C1" s="26"/>
      <c r="D1" s="26"/>
      <c r="E1" s="26"/>
      <c r="F1" s="26"/>
      <c r="G1" s="26" t="s">
        <v>52</v>
      </c>
    </row>
    <row r="2" spans="1:7" s="21" customFormat="1" ht="17.25" customHeight="1">
      <c r="A2" s="142" t="s">
        <v>51</v>
      </c>
      <c r="B2" s="142"/>
      <c r="C2" s="142"/>
      <c r="D2" s="142"/>
      <c r="E2" s="142"/>
      <c r="F2" s="142"/>
      <c r="G2" s="142"/>
    </row>
    <row r="3" spans="1:7" s="21" customFormat="1" ht="17.25" customHeight="1">
      <c r="A3" s="142" t="s">
        <v>70</v>
      </c>
      <c r="B3" s="142"/>
      <c r="C3" s="142"/>
      <c r="D3" s="142"/>
      <c r="E3" s="142"/>
      <c r="F3" s="142"/>
      <c r="G3" s="142"/>
    </row>
    <row r="4" spans="1:17" s="25" customFormat="1" ht="42" customHeight="1">
      <c r="A4" s="143" t="s">
        <v>78</v>
      </c>
      <c r="B4" s="143"/>
      <c r="C4" s="143"/>
      <c r="D4" s="143"/>
      <c r="E4" s="143"/>
      <c r="F4" s="143"/>
      <c r="G4" s="143"/>
      <c r="H4" s="24"/>
      <c r="I4" s="24"/>
      <c r="J4" s="24"/>
      <c r="K4" s="24"/>
      <c r="L4" s="24"/>
      <c r="M4" s="24"/>
      <c r="N4" s="24"/>
      <c r="O4" s="24"/>
      <c r="P4" s="24"/>
      <c r="Q4" s="24"/>
    </row>
    <row r="5" spans="1:17" s="25" customFormat="1" ht="15.75" customHeight="1">
      <c r="A5" s="144" t="s">
        <v>71</v>
      </c>
      <c r="B5" s="144"/>
      <c r="C5" s="144"/>
      <c r="D5" s="144"/>
      <c r="E5" s="144"/>
      <c r="F5" s="144"/>
      <c r="G5" s="144"/>
      <c r="H5" s="24"/>
      <c r="I5" s="24"/>
      <c r="J5" s="24"/>
      <c r="K5" s="24"/>
      <c r="L5" s="24"/>
      <c r="M5" s="24"/>
      <c r="N5" s="24"/>
      <c r="O5" s="24"/>
      <c r="P5" s="24"/>
      <c r="Q5" s="24"/>
    </row>
    <row r="6" spans="1:7" s="21" customFormat="1" ht="17.25" customHeight="1">
      <c r="A6" s="27"/>
      <c r="B6" s="27"/>
      <c r="C6" s="27"/>
      <c r="D6" s="27"/>
      <c r="E6" s="27"/>
      <c r="F6" s="27"/>
      <c r="G6" s="27"/>
    </row>
    <row r="7" spans="1:7" ht="5.25" customHeight="1">
      <c r="A7" s="5"/>
      <c r="B7" s="5"/>
      <c r="C7" s="5"/>
      <c r="D7" s="5"/>
      <c r="E7" s="5"/>
      <c r="F7" s="5"/>
      <c r="G7" s="5"/>
    </row>
    <row r="8" spans="1:7" s="28" customFormat="1" ht="20.25" customHeight="1">
      <c r="A8" s="145" t="s">
        <v>10</v>
      </c>
      <c r="B8" s="145"/>
      <c r="C8" s="145" t="s">
        <v>24</v>
      </c>
      <c r="D8" s="145" t="s">
        <v>25</v>
      </c>
      <c r="E8" s="148" t="s">
        <v>26</v>
      </c>
      <c r="F8" s="149"/>
      <c r="G8" s="145" t="s">
        <v>41</v>
      </c>
    </row>
    <row r="9" spans="1:7" s="28" customFormat="1" ht="27.75" customHeight="1">
      <c r="A9" s="145"/>
      <c r="B9" s="145"/>
      <c r="C9" s="145" t="s">
        <v>22</v>
      </c>
      <c r="D9" s="145"/>
      <c r="E9" s="146" t="s">
        <v>35</v>
      </c>
      <c r="F9" s="150" t="s">
        <v>36</v>
      </c>
      <c r="G9" s="145"/>
    </row>
    <row r="10" spans="1:7" s="28" customFormat="1" ht="21.75" customHeight="1">
      <c r="A10" s="16" t="s">
        <v>15</v>
      </c>
      <c r="B10" s="16" t="s">
        <v>11</v>
      </c>
      <c r="C10" s="145"/>
      <c r="D10" s="145"/>
      <c r="E10" s="147"/>
      <c r="F10" s="151"/>
      <c r="G10" s="145"/>
    </row>
    <row r="11" spans="1:7" s="28" customFormat="1" ht="14.25" customHeight="1">
      <c r="A11" s="16">
        <v>1</v>
      </c>
      <c r="B11" s="16">
        <v>2</v>
      </c>
      <c r="C11" s="16">
        <v>3</v>
      </c>
      <c r="D11" s="16">
        <v>4</v>
      </c>
      <c r="E11" s="29">
        <v>5</v>
      </c>
      <c r="F11" s="30">
        <v>6</v>
      </c>
      <c r="G11" s="16">
        <v>7</v>
      </c>
    </row>
    <row r="12" spans="1:7" s="32" customFormat="1" ht="15" customHeight="1">
      <c r="A12" s="140" t="s">
        <v>72</v>
      </c>
      <c r="B12" s="140"/>
      <c r="C12" s="141" t="s">
        <v>182</v>
      </c>
      <c r="D12" s="31" t="s">
        <v>48</v>
      </c>
      <c r="E12" s="70">
        <f>E13+E18+E19</f>
        <v>6180.2</v>
      </c>
      <c r="F12" s="70">
        <f>F13+F18+F19</f>
        <v>2881.2</v>
      </c>
      <c r="G12" s="70">
        <f>G13+G18+G19</f>
        <v>46.6198504902754</v>
      </c>
    </row>
    <row r="13" spans="1:7" s="32" customFormat="1" ht="15" customHeight="1">
      <c r="A13" s="140"/>
      <c r="B13" s="140"/>
      <c r="C13" s="141"/>
      <c r="D13" s="33" t="s">
        <v>42</v>
      </c>
      <c r="E13" s="71">
        <f>SUM(E15:E17)</f>
        <v>6180.2</v>
      </c>
      <c r="F13" s="71">
        <f>SUM(F15:F17)</f>
        <v>2881.2</v>
      </c>
      <c r="G13" s="71">
        <f>SUM(G15:G17)</f>
        <v>46.6198504902754</v>
      </c>
    </row>
    <row r="14" spans="1:7" s="32" customFormat="1" ht="15" customHeight="1">
      <c r="A14" s="140"/>
      <c r="B14" s="140"/>
      <c r="C14" s="141"/>
      <c r="D14" s="34" t="s">
        <v>27</v>
      </c>
      <c r="E14" s="35"/>
      <c r="F14" s="36"/>
      <c r="G14" s="72"/>
    </row>
    <row r="15" spans="1:7" s="32" customFormat="1" ht="13.5" customHeight="1">
      <c r="A15" s="140"/>
      <c r="B15" s="140"/>
      <c r="C15" s="141"/>
      <c r="D15" s="34" t="s">
        <v>43</v>
      </c>
      <c r="E15" s="35">
        <f aca="true" t="shared" si="0" ref="E15:F17">E23+E31+E39</f>
        <v>6180.2</v>
      </c>
      <c r="F15" s="35">
        <f t="shared" si="0"/>
        <v>2881.2</v>
      </c>
      <c r="G15" s="36">
        <f>F15/E15*100</f>
        <v>46.6198504902754</v>
      </c>
    </row>
    <row r="16" spans="1:7" s="32" customFormat="1" ht="15" customHeight="1">
      <c r="A16" s="140"/>
      <c r="B16" s="140"/>
      <c r="C16" s="141"/>
      <c r="D16" s="34" t="s">
        <v>44</v>
      </c>
      <c r="E16" s="35">
        <f t="shared" si="0"/>
        <v>0</v>
      </c>
      <c r="F16" s="35">
        <f t="shared" si="0"/>
        <v>0</v>
      </c>
      <c r="G16" s="35">
        <f>G24+G32+G40</f>
        <v>0</v>
      </c>
    </row>
    <row r="17" spans="1:7" s="32" customFormat="1" ht="15" customHeight="1">
      <c r="A17" s="140"/>
      <c r="B17" s="140"/>
      <c r="C17" s="141"/>
      <c r="D17" s="34" t="s">
        <v>45</v>
      </c>
      <c r="E17" s="35">
        <f t="shared" si="0"/>
        <v>0</v>
      </c>
      <c r="F17" s="35">
        <f t="shared" si="0"/>
        <v>0</v>
      </c>
      <c r="G17" s="35">
        <f>G25+G33+G41</f>
        <v>0</v>
      </c>
    </row>
    <row r="18" spans="1:7" s="32" customFormat="1" ht="12.75">
      <c r="A18" s="140"/>
      <c r="B18" s="140"/>
      <c r="C18" s="141"/>
      <c r="D18" s="33" t="s">
        <v>47</v>
      </c>
      <c r="E18" s="35"/>
      <c r="F18" s="36"/>
      <c r="G18" s="72"/>
    </row>
    <row r="19" spans="1:7" s="32" customFormat="1" ht="15" customHeight="1">
      <c r="A19" s="140"/>
      <c r="B19" s="140"/>
      <c r="C19" s="141"/>
      <c r="D19" s="33" t="s">
        <v>46</v>
      </c>
      <c r="E19" s="35"/>
      <c r="F19" s="36"/>
      <c r="G19" s="72"/>
    </row>
    <row r="20" spans="1:7" s="32" customFormat="1" ht="15" customHeight="1">
      <c r="A20" s="140" t="s">
        <v>72</v>
      </c>
      <c r="B20" s="140" t="s">
        <v>9</v>
      </c>
      <c r="C20" s="141" t="s">
        <v>74</v>
      </c>
      <c r="D20" s="31" t="s">
        <v>48</v>
      </c>
      <c r="E20" s="70">
        <f>E21+E26+E27</f>
        <v>5602.8</v>
      </c>
      <c r="F20" s="70">
        <f>F21+F26+F27</f>
        <v>2580.5</v>
      </c>
      <c r="G20" s="70">
        <f>G21+G26+G27</f>
        <v>46.05732847861783</v>
      </c>
    </row>
    <row r="21" spans="1:7" s="32" customFormat="1" ht="15" customHeight="1">
      <c r="A21" s="140"/>
      <c r="B21" s="140"/>
      <c r="C21" s="141"/>
      <c r="D21" s="33" t="s">
        <v>42</v>
      </c>
      <c r="E21" s="71">
        <f>SUM(E23:E25)</f>
        <v>5602.8</v>
      </c>
      <c r="F21" s="71">
        <f>SUM(F23:F25)</f>
        <v>2580.5</v>
      </c>
      <c r="G21" s="71">
        <f>SUM(G23:G25)</f>
        <v>46.05732847861783</v>
      </c>
    </row>
    <row r="22" spans="1:7" s="32" customFormat="1" ht="15" customHeight="1">
      <c r="A22" s="140"/>
      <c r="B22" s="140"/>
      <c r="C22" s="141"/>
      <c r="D22" s="34" t="s">
        <v>27</v>
      </c>
      <c r="E22" s="36"/>
      <c r="F22" s="36"/>
      <c r="G22" s="36"/>
    </row>
    <row r="23" spans="1:7" s="32" customFormat="1" ht="15" customHeight="1">
      <c r="A23" s="140"/>
      <c r="B23" s="140"/>
      <c r="C23" s="141"/>
      <c r="D23" s="34" t="s">
        <v>43</v>
      </c>
      <c r="E23" s="36">
        <v>5602.8</v>
      </c>
      <c r="F23" s="36">
        <v>2580.5</v>
      </c>
      <c r="G23" s="36">
        <f>F23/E23*100</f>
        <v>46.05732847861783</v>
      </c>
    </row>
    <row r="24" spans="1:7" s="32" customFormat="1" ht="15" customHeight="1">
      <c r="A24" s="140"/>
      <c r="B24" s="140"/>
      <c r="C24" s="141"/>
      <c r="D24" s="34" t="s">
        <v>44</v>
      </c>
      <c r="E24" s="36"/>
      <c r="F24" s="36"/>
      <c r="G24" s="36"/>
    </row>
    <row r="25" spans="1:7" s="32" customFormat="1" ht="15" customHeight="1">
      <c r="A25" s="140"/>
      <c r="B25" s="140"/>
      <c r="C25" s="141"/>
      <c r="D25" s="34" t="s">
        <v>45</v>
      </c>
      <c r="E25" s="36"/>
      <c r="F25" s="36"/>
      <c r="G25" s="36"/>
    </row>
    <row r="26" spans="1:7" s="32" customFormat="1" ht="12.75">
      <c r="A26" s="140"/>
      <c r="B26" s="140"/>
      <c r="C26" s="141"/>
      <c r="D26" s="33" t="s">
        <v>47</v>
      </c>
      <c r="E26" s="36"/>
      <c r="F26" s="36"/>
      <c r="G26" s="36"/>
    </row>
    <row r="27" spans="1:7" s="32" customFormat="1" ht="15" customHeight="1">
      <c r="A27" s="140"/>
      <c r="B27" s="140"/>
      <c r="C27" s="141"/>
      <c r="D27" s="33" t="s">
        <v>46</v>
      </c>
      <c r="E27" s="36"/>
      <c r="F27" s="36"/>
      <c r="G27" s="36"/>
    </row>
    <row r="28" spans="1:7" s="32" customFormat="1" ht="15" customHeight="1">
      <c r="A28" s="140" t="s">
        <v>72</v>
      </c>
      <c r="B28" s="140" t="s">
        <v>8</v>
      </c>
      <c r="C28" s="141" t="s">
        <v>75</v>
      </c>
      <c r="D28" s="31" t="s">
        <v>48</v>
      </c>
      <c r="E28" s="70">
        <f>E29+E34+E35</f>
        <v>64</v>
      </c>
      <c r="F28" s="70">
        <f>F29+F34+F35</f>
        <v>42</v>
      </c>
      <c r="G28" s="70">
        <f>G29+G34+G35</f>
        <v>65.625</v>
      </c>
    </row>
    <row r="29" spans="1:8" s="32" customFormat="1" ht="15" customHeight="1">
      <c r="A29" s="140"/>
      <c r="B29" s="140"/>
      <c r="C29" s="141"/>
      <c r="D29" s="33" t="s">
        <v>42</v>
      </c>
      <c r="E29" s="71">
        <f>SUM(E31:E33)</f>
        <v>64</v>
      </c>
      <c r="F29" s="71">
        <f>SUM(F31:F33)</f>
        <v>42</v>
      </c>
      <c r="G29" s="71">
        <f>SUM(G31:G33)</f>
        <v>65.625</v>
      </c>
      <c r="H29" s="37"/>
    </row>
    <row r="30" spans="1:7" s="32" customFormat="1" ht="15" customHeight="1">
      <c r="A30" s="140"/>
      <c r="B30" s="140"/>
      <c r="C30" s="141"/>
      <c r="D30" s="34" t="s">
        <v>27</v>
      </c>
      <c r="E30" s="36"/>
      <c r="F30" s="73"/>
      <c r="G30" s="72"/>
    </row>
    <row r="31" spans="1:7" s="32" customFormat="1" ht="15" customHeight="1">
      <c r="A31" s="140"/>
      <c r="B31" s="140"/>
      <c r="C31" s="141"/>
      <c r="D31" s="34" t="s">
        <v>43</v>
      </c>
      <c r="E31" s="36">
        <v>64</v>
      </c>
      <c r="F31" s="74">
        <v>42</v>
      </c>
      <c r="G31" s="36">
        <f>F31/E31*100</f>
        <v>65.625</v>
      </c>
    </row>
    <row r="32" spans="1:7" s="32" customFormat="1" ht="15" customHeight="1">
      <c r="A32" s="140"/>
      <c r="B32" s="140"/>
      <c r="C32" s="141"/>
      <c r="D32" s="34" t="s">
        <v>44</v>
      </c>
      <c r="E32" s="36"/>
      <c r="F32" s="74"/>
      <c r="G32" s="72"/>
    </row>
    <row r="33" spans="1:7" s="32" customFormat="1" ht="15" customHeight="1">
      <c r="A33" s="140"/>
      <c r="B33" s="140"/>
      <c r="C33" s="141"/>
      <c r="D33" s="34" t="s">
        <v>45</v>
      </c>
      <c r="E33" s="36"/>
      <c r="F33" s="74"/>
      <c r="G33" s="72"/>
    </row>
    <row r="34" spans="1:7" s="32" customFormat="1" ht="12.75">
      <c r="A34" s="140"/>
      <c r="B34" s="140"/>
      <c r="C34" s="141"/>
      <c r="D34" s="33" t="s">
        <v>47</v>
      </c>
      <c r="E34" s="36"/>
      <c r="F34" s="74"/>
      <c r="G34" s="72"/>
    </row>
    <row r="35" spans="1:7" s="32" customFormat="1" ht="15" customHeight="1">
      <c r="A35" s="140"/>
      <c r="B35" s="140"/>
      <c r="C35" s="141"/>
      <c r="D35" s="33" t="s">
        <v>46</v>
      </c>
      <c r="E35" s="36"/>
      <c r="F35" s="74"/>
      <c r="G35" s="72"/>
    </row>
    <row r="36" spans="1:7" s="32" customFormat="1" ht="15" customHeight="1">
      <c r="A36" s="140" t="s">
        <v>72</v>
      </c>
      <c r="B36" s="140" t="s">
        <v>73</v>
      </c>
      <c r="C36" s="141" t="s">
        <v>76</v>
      </c>
      <c r="D36" s="31" t="s">
        <v>48</v>
      </c>
      <c r="E36" s="70">
        <f>E37+E42+E43</f>
        <v>513.4</v>
      </c>
      <c r="F36" s="70">
        <f>F37+F42+F43</f>
        <v>258.7</v>
      </c>
      <c r="G36" s="70">
        <f>G37+G42+G43</f>
        <v>50.38955979742891</v>
      </c>
    </row>
    <row r="37" spans="1:8" s="32" customFormat="1" ht="15" customHeight="1">
      <c r="A37" s="140"/>
      <c r="B37" s="140"/>
      <c r="C37" s="141"/>
      <c r="D37" s="33" t="s">
        <v>42</v>
      </c>
      <c r="E37" s="71">
        <f>SUM(E39:E41)</f>
        <v>513.4</v>
      </c>
      <c r="F37" s="71">
        <f>SUM(F39:F41)</f>
        <v>258.7</v>
      </c>
      <c r="G37" s="71">
        <f>SUM(G39:G41)</f>
        <v>50.38955979742891</v>
      </c>
      <c r="H37" s="37"/>
    </row>
    <row r="38" spans="1:7" s="32" customFormat="1" ht="15" customHeight="1">
      <c r="A38" s="140"/>
      <c r="B38" s="140"/>
      <c r="C38" s="141"/>
      <c r="D38" s="34" t="s">
        <v>27</v>
      </c>
      <c r="E38" s="36"/>
      <c r="F38" s="73"/>
      <c r="G38" s="72"/>
    </row>
    <row r="39" spans="1:7" s="32" customFormat="1" ht="15" customHeight="1">
      <c r="A39" s="140"/>
      <c r="B39" s="140"/>
      <c r="C39" s="141"/>
      <c r="D39" s="34" t="s">
        <v>43</v>
      </c>
      <c r="E39" s="36">
        <v>513.4</v>
      </c>
      <c r="F39" s="74">
        <v>258.7</v>
      </c>
      <c r="G39" s="36">
        <f>F39/E39*100</f>
        <v>50.38955979742891</v>
      </c>
    </row>
    <row r="40" spans="1:7" s="32" customFormat="1" ht="15" customHeight="1">
      <c r="A40" s="140"/>
      <c r="B40" s="140"/>
      <c r="C40" s="141"/>
      <c r="D40" s="34" t="s">
        <v>44</v>
      </c>
      <c r="E40" s="36"/>
      <c r="F40" s="74"/>
      <c r="G40" s="72"/>
    </row>
    <row r="41" spans="1:7" s="32" customFormat="1" ht="15" customHeight="1">
      <c r="A41" s="140"/>
      <c r="B41" s="140"/>
      <c r="C41" s="141"/>
      <c r="D41" s="34" t="s">
        <v>45</v>
      </c>
      <c r="E41" s="36"/>
      <c r="F41" s="74"/>
      <c r="G41" s="72"/>
    </row>
    <row r="42" spans="1:7" s="32" customFormat="1" ht="12.75">
      <c r="A42" s="140"/>
      <c r="B42" s="140"/>
      <c r="C42" s="141"/>
      <c r="D42" s="33" t="s">
        <v>47</v>
      </c>
      <c r="E42" s="36"/>
      <c r="F42" s="74"/>
      <c r="G42" s="72"/>
    </row>
    <row r="43" spans="1:7" s="32" customFormat="1" ht="15" customHeight="1">
      <c r="A43" s="140"/>
      <c r="B43" s="140"/>
      <c r="C43" s="141"/>
      <c r="D43" s="33" t="s">
        <v>46</v>
      </c>
      <c r="E43" s="36"/>
      <c r="F43" s="74"/>
      <c r="G43" s="72"/>
    </row>
  </sheetData>
  <sheetProtection/>
  <mergeCells count="23">
    <mergeCell ref="A2:G2"/>
    <mergeCell ref="A8:B9"/>
    <mergeCell ref="C8:C10"/>
    <mergeCell ref="D8:D10"/>
    <mergeCell ref="E9:E10"/>
    <mergeCell ref="E8:F8"/>
    <mergeCell ref="F9:F10"/>
    <mergeCell ref="A20:A27"/>
    <mergeCell ref="B20:B27"/>
    <mergeCell ref="C20:C27"/>
    <mergeCell ref="A4:G4"/>
    <mergeCell ref="A5:G5"/>
    <mergeCell ref="G8:G10"/>
    <mergeCell ref="A36:A43"/>
    <mergeCell ref="B36:B43"/>
    <mergeCell ref="C36:C43"/>
    <mergeCell ref="A3:G3"/>
    <mergeCell ref="A28:A35"/>
    <mergeCell ref="B28:B35"/>
    <mergeCell ref="C28:C35"/>
    <mergeCell ref="A12:A19"/>
    <mergeCell ref="B12:B19"/>
    <mergeCell ref="C12:C19"/>
  </mergeCells>
  <printOptions/>
  <pageMargins left="0.3937007874015748" right="0.3937007874015748" top="0.7874015748031497" bottom="0" header="0" footer="0"/>
  <pageSetup fitToHeight="1" fitToWidth="1" horizontalDpi="600" verticalDpi="600" orientation="landscape" paperSize="9" scale="76" r:id="rId1"/>
</worksheet>
</file>

<file path=xl/worksheets/sheet3.xml><?xml version="1.0" encoding="utf-8"?>
<worksheet xmlns="http://schemas.openxmlformats.org/spreadsheetml/2006/main" xmlns:r="http://schemas.openxmlformats.org/officeDocument/2006/relationships">
  <dimension ref="A1:Q49"/>
  <sheetViews>
    <sheetView view="pageBreakPreview" zoomScale="70" zoomScaleSheetLayoutView="70" zoomScalePageLayoutView="0" workbookViewId="0" topLeftCell="A1">
      <selection activeCell="J47" sqref="J47:J49"/>
    </sheetView>
  </sheetViews>
  <sheetFormatPr defaultColWidth="8.8515625" defaultRowHeight="15"/>
  <cols>
    <col min="1" max="1" width="3.8515625" style="8" customWidth="1"/>
    <col min="2" max="2" width="3.00390625" style="8" customWidth="1"/>
    <col min="3" max="3" width="3.8515625" style="8" customWidth="1"/>
    <col min="4" max="4" width="3.00390625" style="8" customWidth="1"/>
    <col min="5" max="5" width="76.140625" style="8" customWidth="1"/>
    <col min="6" max="6" width="12.00390625" style="8" customWidth="1"/>
    <col min="7" max="7" width="5.8515625" style="8" customWidth="1"/>
    <col min="8" max="8" width="7.28125" style="8" customWidth="1"/>
    <col min="9" max="9" width="17.57421875" style="8" customWidth="1"/>
    <col min="10" max="10" width="54.421875" style="47" customWidth="1"/>
    <col min="11" max="11" width="13.421875" style="47" customWidth="1"/>
    <col min="12" max="16384" width="8.8515625" style="8" customWidth="1"/>
  </cols>
  <sheetData>
    <row r="1" spans="9:14" s="19" customFormat="1" ht="14.25" customHeight="1">
      <c r="I1" s="20"/>
      <c r="J1" s="39"/>
      <c r="K1" s="39" t="s">
        <v>54</v>
      </c>
      <c r="L1" s="20"/>
      <c r="M1" s="20"/>
      <c r="N1" s="24"/>
    </row>
    <row r="2" spans="1:11" s="19" customFormat="1" ht="15.75">
      <c r="A2" s="165" t="s">
        <v>53</v>
      </c>
      <c r="B2" s="166"/>
      <c r="C2" s="166"/>
      <c r="D2" s="166"/>
      <c r="E2" s="166"/>
      <c r="F2" s="166"/>
      <c r="G2" s="166"/>
      <c r="H2" s="166"/>
      <c r="I2" s="166"/>
      <c r="J2" s="166"/>
      <c r="K2" s="45"/>
    </row>
    <row r="3" spans="1:11" s="46" customFormat="1" ht="17.25" customHeight="1">
      <c r="A3" s="172" t="s">
        <v>70</v>
      </c>
      <c r="B3" s="172"/>
      <c r="C3" s="172"/>
      <c r="D3" s="172"/>
      <c r="E3" s="172"/>
      <c r="F3" s="172"/>
      <c r="G3" s="172"/>
      <c r="H3" s="172"/>
      <c r="I3" s="172"/>
      <c r="J3" s="172"/>
      <c r="K3" s="172"/>
    </row>
    <row r="4" spans="1:17" s="19" customFormat="1" ht="41.25" customHeight="1">
      <c r="A4" s="143" t="s">
        <v>77</v>
      </c>
      <c r="B4" s="143"/>
      <c r="C4" s="143"/>
      <c r="D4" s="143"/>
      <c r="E4" s="143"/>
      <c r="F4" s="143"/>
      <c r="G4" s="143"/>
      <c r="H4" s="143"/>
      <c r="I4" s="143"/>
      <c r="J4" s="143"/>
      <c r="K4" s="143"/>
      <c r="L4" s="24"/>
      <c r="M4" s="24"/>
      <c r="N4" s="24"/>
      <c r="O4" s="24"/>
      <c r="P4" s="24"/>
      <c r="Q4" s="24"/>
    </row>
    <row r="5" spans="1:17" s="19" customFormat="1" ht="15.75" customHeight="1">
      <c r="A5" s="163" t="s">
        <v>71</v>
      </c>
      <c r="B5" s="163"/>
      <c r="C5" s="163"/>
      <c r="D5" s="163"/>
      <c r="E5" s="163"/>
      <c r="F5" s="163"/>
      <c r="G5" s="163"/>
      <c r="H5" s="163"/>
      <c r="I5" s="163"/>
      <c r="J5" s="163"/>
      <c r="K5" s="163"/>
      <c r="L5" s="24"/>
      <c r="M5" s="24"/>
      <c r="N5" s="24"/>
      <c r="O5" s="24"/>
      <c r="P5" s="24"/>
      <c r="Q5" s="24"/>
    </row>
    <row r="6" spans="4:11" s="19" customFormat="1" ht="15.75">
      <c r="D6" s="23"/>
      <c r="E6" s="23"/>
      <c r="F6" s="23"/>
      <c r="G6" s="23"/>
      <c r="H6" s="23"/>
      <c r="I6" s="23"/>
      <c r="J6" s="40"/>
      <c r="K6" s="45"/>
    </row>
    <row r="7" spans="1:11" ht="44.25" customHeight="1">
      <c r="A7" s="167" t="s">
        <v>10</v>
      </c>
      <c r="B7" s="168"/>
      <c r="C7" s="168"/>
      <c r="D7" s="169"/>
      <c r="E7" s="164" t="s">
        <v>16</v>
      </c>
      <c r="F7" s="164" t="s">
        <v>0</v>
      </c>
      <c r="G7" s="164" t="s">
        <v>31</v>
      </c>
      <c r="H7" s="164" t="s">
        <v>32</v>
      </c>
      <c r="I7" s="164" t="s">
        <v>7</v>
      </c>
      <c r="J7" s="170" t="s">
        <v>29</v>
      </c>
      <c r="K7" s="164" t="s">
        <v>30</v>
      </c>
    </row>
    <row r="8" spans="1:11" ht="15" customHeight="1">
      <c r="A8" s="7" t="s">
        <v>15</v>
      </c>
      <c r="B8" s="7" t="s">
        <v>11</v>
      </c>
      <c r="C8" s="7" t="s">
        <v>12</v>
      </c>
      <c r="D8" s="7" t="s">
        <v>13</v>
      </c>
      <c r="E8" s="164"/>
      <c r="F8" s="164"/>
      <c r="G8" s="164"/>
      <c r="H8" s="164"/>
      <c r="I8" s="164"/>
      <c r="J8" s="171"/>
      <c r="K8" s="164"/>
    </row>
    <row r="9" spans="1:11" ht="15" customHeight="1">
      <c r="A9" s="7">
        <v>1</v>
      </c>
      <c r="B9" s="7">
        <v>2</v>
      </c>
      <c r="C9" s="7">
        <v>3</v>
      </c>
      <c r="D9" s="7">
        <v>4</v>
      </c>
      <c r="E9" s="7">
        <v>5</v>
      </c>
      <c r="F9" s="7">
        <v>6</v>
      </c>
      <c r="G9" s="7">
        <v>7</v>
      </c>
      <c r="H9" s="7">
        <v>8</v>
      </c>
      <c r="I9" s="7">
        <v>9</v>
      </c>
      <c r="J9" s="18">
        <v>10</v>
      </c>
      <c r="K9" s="7">
        <v>11</v>
      </c>
    </row>
    <row r="10" spans="1:11" s="43" customFormat="1" ht="18.75" customHeight="1">
      <c r="A10" s="75" t="s">
        <v>72</v>
      </c>
      <c r="B10" s="110">
        <v>1</v>
      </c>
      <c r="C10" s="110"/>
      <c r="D10" s="110"/>
      <c r="E10" s="79" t="s">
        <v>74</v>
      </c>
      <c r="F10" s="79"/>
      <c r="G10" s="79"/>
      <c r="H10" s="79"/>
      <c r="I10" s="79"/>
      <c r="J10" s="80"/>
      <c r="K10" s="78"/>
    </row>
    <row r="11" spans="1:11" s="43" customFormat="1" ht="18.75" customHeight="1">
      <c r="A11" s="81" t="s">
        <v>72</v>
      </c>
      <c r="B11" s="81" t="s">
        <v>9</v>
      </c>
      <c r="C11" s="81" t="s">
        <v>167</v>
      </c>
      <c r="D11" s="107"/>
      <c r="E11" s="82" t="s">
        <v>108</v>
      </c>
      <c r="F11" s="12"/>
      <c r="G11" s="12"/>
      <c r="H11" s="12"/>
      <c r="I11" s="12"/>
      <c r="J11" s="15"/>
      <c r="K11" s="119"/>
    </row>
    <row r="12" spans="1:11" s="4" customFormat="1" ht="48">
      <c r="A12" s="11" t="s">
        <v>72</v>
      </c>
      <c r="B12" s="11" t="s">
        <v>9</v>
      </c>
      <c r="C12" s="11" t="s">
        <v>167</v>
      </c>
      <c r="D12" s="11" t="s">
        <v>9</v>
      </c>
      <c r="E12" s="89" t="s">
        <v>109</v>
      </c>
      <c r="F12" s="93" t="s">
        <v>115</v>
      </c>
      <c r="G12" s="14">
        <v>2020</v>
      </c>
      <c r="H12" s="14">
        <v>2020</v>
      </c>
      <c r="I12" s="157" t="s">
        <v>120</v>
      </c>
      <c r="J12" s="115" t="s">
        <v>188</v>
      </c>
      <c r="K12" s="120"/>
    </row>
    <row r="13" spans="1:11" s="4" customFormat="1" ht="36">
      <c r="A13" s="11" t="s">
        <v>72</v>
      </c>
      <c r="B13" s="11" t="s">
        <v>9</v>
      </c>
      <c r="C13" s="11" t="s">
        <v>167</v>
      </c>
      <c r="D13" s="11" t="s">
        <v>8</v>
      </c>
      <c r="E13" s="89" t="s">
        <v>110</v>
      </c>
      <c r="F13" s="93" t="s">
        <v>150</v>
      </c>
      <c r="G13" s="14">
        <v>2020</v>
      </c>
      <c r="H13" s="14">
        <v>2020</v>
      </c>
      <c r="I13" s="158"/>
      <c r="J13" s="115" t="s">
        <v>183</v>
      </c>
      <c r="K13" s="121"/>
    </row>
    <row r="14" spans="1:11" s="4" customFormat="1" ht="24">
      <c r="A14" s="11" t="s">
        <v>72</v>
      </c>
      <c r="B14" s="11" t="s">
        <v>9</v>
      </c>
      <c r="C14" s="11" t="s">
        <v>167</v>
      </c>
      <c r="D14" s="11" t="s">
        <v>73</v>
      </c>
      <c r="E14" s="108" t="s">
        <v>111</v>
      </c>
      <c r="F14" s="93" t="s">
        <v>150</v>
      </c>
      <c r="G14" s="14">
        <v>2020</v>
      </c>
      <c r="H14" s="14">
        <v>2020</v>
      </c>
      <c r="I14" s="158"/>
      <c r="J14" s="115" t="s">
        <v>184</v>
      </c>
      <c r="K14" s="121"/>
    </row>
    <row r="15" spans="1:11" s="4" customFormat="1" ht="24">
      <c r="A15" s="11" t="s">
        <v>72</v>
      </c>
      <c r="B15" s="11" t="s">
        <v>9</v>
      </c>
      <c r="C15" s="11" t="s">
        <v>167</v>
      </c>
      <c r="D15" s="11" t="s">
        <v>117</v>
      </c>
      <c r="E15" s="89" t="s">
        <v>112</v>
      </c>
      <c r="F15" s="93" t="s">
        <v>150</v>
      </c>
      <c r="G15" s="14">
        <v>2020</v>
      </c>
      <c r="H15" s="14">
        <v>2020</v>
      </c>
      <c r="I15" s="158"/>
      <c r="J15" s="115" t="s">
        <v>185</v>
      </c>
      <c r="K15" s="121"/>
    </row>
    <row r="16" spans="1:11" s="4" customFormat="1" ht="24">
      <c r="A16" s="11" t="s">
        <v>72</v>
      </c>
      <c r="B16" s="11" t="s">
        <v>9</v>
      </c>
      <c r="C16" s="11" t="s">
        <v>167</v>
      </c>
      <c r="D16" s="11" t="s">
        <v>118</v>
      </c>
      <c r="E16" s="89" t="s">
        <v>113</v>
      </c>
      <c r="F16" s="93" t="s">
        <v>150</v>
      </c>
      <c r="G16" s="14">
        <v>2020</v>
      </c>
      <c r="H16" s="14">
        <v>2020</v>
      </c>
      <c r="I16" s="158"/>
      <c r="J16" s="115" t="s">
        <v>186</v>
      </c>
      <c r="K16" s="121"/>
    </row>
    <row r="17" spans="1:11" s="4" customFormat="1" ht="24">
      <c r="A17" s="11" t="s">
        <v>72</v>
      </c>
      <c r="B17" s="11" t="s">
        <v>9</v>
      </c>
      <c r="C17" s="11" t="s">
        <v>167</v>
      </c>
      <c r="D17" s="11" t="s">
        <v>119</v>
      </c>
      <c r="E17" s="89" t="s">
        <v>114</v>
      </c>
      <c r="F17" s="93" t="s">
        <v>150</v>
      </c>
      <c r="G17" s="14">
        <v>2020</v>
      </c>
      <c r="H17" s="14">
        <v>2020</v>
      </c>
      <c r="I17" s="159"/>
      <c r="J17" s="115" t="s">
        <v>185</v>
      </c>
      <c r="K17" s="121"/>
    </row>
    <row r="18" spans="1:11" s="43" customFormat="1" ht="25.5" customHeight="1">
      <c r="A18" s="81" t="s">
        <v>72</v>
      </c>
      <c r="B18" s="81" t="s">
        <v>9</v>
      </c>
      <c r="C18" s="81" t="s">
        <v>14</v>
      </c>
      <c r="D18" s="81"/>
      <c r="E18" s="82" t="s">
        <v>121</v>
      </c>
      <c r="F18" s="12"/>
      <c r="G18" s="12"/>
      <c r="H18" s="12"/>
      <c r="I18" s="15"/>
      <c r="J18" s="204"/>
      <c r="K18" s="122"/>
    </row>
    <row r="19" spans="1:11" s="43" customFormat="1" ht="24">
      <c r="A19" s="11" t="s">
        <v>72</v>
      </c>
      <c r="B19" s="11" t="s">
        <v>9</v>
      </c>
      <c r="C19" s="11" t="s">
        <v>14</v>
      </c>
      <c r="D19" s="11" t="s">
        <v>9</v>
      </c>
      <c r="E19" s="114" t="s">
        <v>122</v>
      </c>
      <c r="F19" s="93" t="s">
        <v>150</v>
      </c>
      <c r="G19" s="14">
        <v>2020</v>
      </c>
      <c r="H19" s="14">
        <v>2020</v>
      </c>
      <c r="I19" s="152" t="s">
        <v>123</v>
      </c>
      <c r="J19" s="160" t="s">
        <v>187</v>
      </c>
      <c r="K19" s="122"/>
    </row>
    <row r="20" spans="1:11" s="43" customFormat="1" ht="41.25" customHeight="1">
      <c r="A20" s="11" t="s">
        <v>72</v>
      </c>
      <c r="B20" s="11" t="s">
        <v>9</v>
      </c>
      <c r="C20" s="11" t="s">
        <v>14</v>
      </c>
      <c r="D20" s="11" t="s">
        <v>8</v>
      </c>
      <c r="E20" s="114" t="s">
        <v>124</v>
      </c>
      <c r="F20" s="93" t="s">
        <v>150</v>
      </c>
      <c r="G20" s="14">
        <v>2020</v>
      </c>
      <c r="H20" s="14">
        <v>2020</v>
      </c>
      <c r="I20" s="153"/>
      <c r="J20" s="161"/>
      <c r="K20" s="122"/>
    </row>
    <row r="21" spans="1:11" s="43" customFormat="1" ht="24">
      <c r="A21" s="11" t="s">
        <v>72</v>
      </c>
      <c r="B21" s="11" t="s">
        <v>9</v>
      </c>
      <c r="C21" s="11" t="s">
        <v>14</v>
      </c>
      <c r="D21" s="11" t="s">
        <v>73</v>
      </c>
      <c r="E21" s="114" t="s">
        <v>125</v>
      </c>
      <c r="F21" s="93" t="s">
        <v>150</v>
      </c>
      <c r="G21" s="14">
        <v>2020</v>
      </c>
      <c r="H21" s="14">
        <v>2020</v>
      </c>
      <c r="I21" s="154"/>
      <c r="J21" s="162"/>
      <c r="K21" s="122"/>
    </row>
    <row r="22" spans="1:11" s="43" customFormat="1" ht="24">
      <c r="A22" s="81" t="s">
        <v>72</v>
      </c>
      <c r="B22" s="81" t="s">
        <v>9</v>
      </c>
      <c r="C22" s="81" t="s">
        <v>135</v>
      </c>
      <c r="D22" s="81"/>
      <c r="E22" s="111" t="s">
        <v>126</v>
      </c>
      <c r="F22" s="100"/>
      <c r="G22" s="100"/>
      <c r="H22" s="108"/>
      <c r="I22" s="15"/>
      <c r="J22" s="204"/>
      <c r="K22" s="122"/>
    </row>
    <row r="23" spans="1:11" s="43" customFormat="1" ht="36">
      <c r="A23" s="11" t="s">
        <v>72</v>
      </c>
      <c r="B23" s="11" t="s">
        <v>9</v>
      </c>
      <c r="C23" s="11" t="s">
        <v>135</v>
      </c>
      <c r="D23" s="11" t="s">
        <v>9</v>
      </c>
      <c r="E23" s="123" t="s">
        <v>127</v>
      </c>
      <c r="F23" s="93" t="s">
        <v>150</v>
      </c>
      <c r="G23" s="14">
        <v>2020</v>
      </c>
      <c r="H23" s="14">
        <v>2020</v>
      </c>
      <c r="I23" s="152" t="s">
        <v>128</v>
      </c>
      <c r="J23" s="115" t="s">
        <v>169</v>
      </c>
      <c r="K23" s="122"/>
    </row>
    <row r="24" spans="1:11" s="43" customFormat="1" ht="36">
      <c r="A24" s="11" t="s">
        <v>72</v>
      </c>
      <c r="B24" s="11" t="s">
        <v>9</v>
      </c>
      <c r="C24" s="11" t="s">
        <v>135</v>
      </c>
      <c r="D24" s="11" t="s">
        <v>8</v>
      </c>
      <c r="E24" s="114" t="s">
        <v>129</v>
      </c>
      <c r="F24" s="93" t="s">
        <v>150</v>
      </c>
      <c r="G24" s="14">
        <v>2020</v>
      </c>
      <c r="H24" s="14">
        <v>2020</v>
      </c>
      <c r="I24" s="153"/>
      <c r="J24" s="115" t="s">
        <v>168</v>
      </c>
      <c r="K24" s="122"/>
    </row>
    <row r="25" spans="1:11" s="43" customFormat="1" ht="24">
      <c r="A25" s="11" t="s">
        <v>72</v>
      </c>
      <c r="B25" s="11" t="s">
        <v>9</v>
      </c>
      <c r="C25" s="11" t="s">
        <v>135</v>
      </c>
      <c r="D25" s="11" t="s">
        <v>73</v>
      </c>
      <c r="E25" s="114" t="s">
        <v>130</v>
      </c>
      <c r="F25" s="93" t="s">
        <v>150</v>
      </c>
      <c r="G25" s="14">
        <v>2020</v>
      </c>
      <c r="H25" s="14">
        <v>2020</v>
      </c>
      <c r="I25" s="154"/>
      <c r="J25" s="115" t="s">
        <v>189</v>
      </c>
      <c r="K25" s="122"/>
    </row>
    <row r="26" spans="1:11" s="43" customFormat="1" ht="24">
      <c r="A26" s="81" t="s">
        <v>72</v>
      </c>
      <c r="B26" s="81" t="s">
        <v>9</v>
      </c>
      <c r="C26" s="81" t="s">
        <v>136</v>
      </c>
      <c r="D26" s="81"/>
      <c r="E26" s="124" t="s">
        <v>131</v>
      </c>
      <c r="F26" s="100"/>
      <c r="G26" s="100"/>
      <c r="H26" s="108"/>
      <c r="I26" s="15"/>
      <c r="J26" s="204"/>
      <c r="K26" s="122"/>
    </row>
    <row r="27" spans="1:11" s="43" customFormat="1" ht="36">
      <c r="A27" s="11" t="s">
        <v>72</v>
      </c>
      <c r="B27" s="11" t="s">
        <v>9</v>
      </c>
      <c r="C27" s="11" t="s">
        <v>136</v>
      </c>
      <c r="D27" s="11" t="s">
        <v>9</v>
      </c>
      <c r="E27" s="114" t="s">
        <v>132</v>
      </c>
      <c r="F27" s="93" t="s">
        <v>150</v>
      </c>
      <c r="G27" s="14">
        <v>2020</v>
      </c>
      <c r="H27" s="14">
        <v>2020</v>
      </c>
      <c r="I27" s="155" t="s">
        <v>133</v>
      </c>
      <c r="J27" s="115" t="s">
        <v>170</v>
      </c>
      <c r="K27" s="122"/>
    </row>
    <row r="28" spans="1:11" s="43" customFormat="1" ht="48">
      <c r="A28" s="11" t="s">
        <v>72</v>
      </c>
      <c r="B28" s="11" t="s">
        <v>9</v>
      </c>
      <c r="C28" s="11" t="s">
        <v>136</v>
      </c>
      <c r="D28" s="11" t="s">
        <v>8</v>
      </c>
      <c r="E28" s="116" t="s">
        <v>134</v>
      </c>
      <c r="F28" s="93" t="s">
        <v>150</v>
      </c>
      <c r="G28" s="14">
        <v>2020</v>
      </c>
      <c r="H28" s="14">
        <v>2020</v>
      </c>
      <c r="I28" s="156"/>
      <c r="J28" s="115" t="s">
        <v>179</v>
      </c>
      <c r="K28" s="122"/>
    </row>
    <row r="29" spans="1:11" s="43" customFormat="1" ht="24">
      <c r="A29" s="94" t="s">
        <v>72</v>
      </c>
      <c r="B29" s="95">
        <v>1</v>
      </c>
      <c r="C29" s="81" t="s">
        <v>149</v>
      </c>
      <c r="D29" s="95"/>
      <c r="E29" s="111" t="s">
        <v>137</v>
      </c>
      <c r="F29" s="100"/>
      <c r="G29" s="100"/>
      <c r="H29" s="108"/>
      <c r="I29" s="15"/>
      <c r="J29" s="204"/>
      <c r="K29" s="122"/>
    </row>
    <row r="30" spans="1:11" s="43" customFormat="1" ht="98.25" customHeight="1">
      <c r="A30" s="103" t="s">
        <v>72</v>
      </c>
      <c r="B30" s="104">
        <v>1</v>
      </c>
      <c r="C30" s="11" t="s">
        <v>149</v>
      </c>
      <c r="D30" s="104">
        <v>1</v>
      </c>
      <c r="E30" s="114" t="s">
        <v>138</v>
      </c>
      <c r="F30" s="93" t="s">
        <v>150</v>
      </c>
      <c r="G30" s="14">
        <v>2020</v>
      </c>
      <c r="H30" s="14">
        <v>2020</v>
      </c>
      <c r="I30" s="125" t="s">
        <v>139</v>
      </c>
      <c r="J30" s="205" t="s">
        <v>171</v>
      </c>
      <c r="K30" s="122"/>
    </row>
    <row r="31" spans="1:11" s="43" customFormat="1" ht="216">
      <c r="A31" s="103" t="s">
        <v>72</v>
      </c>
      <c r="B31" s="104">
        <v>1</v>
      </c>
      <c r="C31" s="11" t="s">
        <v>149</v>
      </c>
      <c r="D31" s="104">
        <v>2</v>
      </c>
      <c r="E31" s="114" t="s">
        <v>140</v>
      </c>
      <c r="F31" s="93" t="s">
        <v>150</v>
      </c>
      <c r="G31" s="14">
        <v>2020</v>
      </c>
      <c r="H31" s="14">
        <v>2020</v>
      </c>
      <c r="I31" s="125" t="s">
        <v>141</v>
      </c>
      <c r="J31" s="205" t="s">
        <v>194</v>
      </c>
      <c r="K31" s="122"/>
    </row>
    <row r="32" spans="1:11" s="43" customFormat="1" ht="120">
      <c r="A32" s="103" t="s">
        <v>72</v>
      </c>
      <c r="B32" s="104">
        <v>1</v>
      </c>
      <c r="C32" s="11" t="s">
        <v>149</v>
      </c>
      <c r="D32" s="104">
        <v>3</v>
      </c>
      <c r="E32" s="126" t="s">
        <v>142</v>
      </c>
      <c r="F32" s="93" t="s">
        <v>143</v>
      </c>
      <c r="G32" s="14">
        <v>2020</v>
      </c>
      <c r="H32" s="14">
        <v>2020</v>
      </c>
      <c r="I32" s="152" t="s">
        <v>144</v>
      </c>
      <c r="J32" s="115" t="s">
        <v>178</v>
      </c>
      <c r="K32" s="122"/>
    </row>
    <row r="33" spans="1:11" s="43" customFormat="1" ht="120">
      <c r="A33" s="103" t="s">
        <v>72</v>
      </c>
      <c r="B33" s="104">
        <v>1</v>
      </c>
      <c r="C33" s="11" t="s">
        <v>149</v>
      </c>
      <c r="D33" s="104">
        <v>4</v>
      </c>
      <c r="E33" s="114" t="s">
        <v>145</v>
      </c>
      <c r="F33" s="93" t="s">
        <v>146</v>
      </c>
      <c r="G33" s="14">
        <v>2020</v>
      </c>
      <c r="H33" s="14">
        <v>2020</v>
      </c>
      <c r="I33" s="154"/>
      <c r="J33" s="115" t="s">
        <v>190</v>
      </c>
      <c r="K33" s="122"/>
    </row>
    <row r="34" spans="1:11" s="43" customFormat="1" ht="12.75">
      <c r="A34" s="94" t="s">
        <v>72</v>
      </c>
      <c r="B34" s="95">
        <v>1</v>
      </c>
      <c r="C34" s="81" t="s">
        <v>72</v>
      </c>
      <c r="D34" s="95"/>
      <c r="E34" s="127" t="s">
        <v>147</v>
      </c>
      <c r="F34" s="93"/>
      <c r="G34" s="100"/>
      <c r="H34" s="108"/>
      <c r="I34" s="15"/>
      <c r="J34" s="206"/>
      <c r="K34" s="122"/>
    </row>
    <row r="35" spans="1:11" s="43" customFormat="1" ht="36">
      <c r="A35" s="103" t="s">
        <v>72</v>
      </c>
      <c r="B35" s="104">
        <v>1</v>
      </c>
      <c r="C35" s="11" t="s">
        <v>72</v>
      </c>
      <c r="D35" s="104">
        <v>1</v>
      </c>
      <c r="E35" s="128" t="s">
        <v>81</v>
      </c>
      <c r="F35" s="93" t="s">
        <v>150</v>
      </c>
      <c r="G35" s="14">
        <v>2020</v>
      </c>
      <c r="H35" s="14">
        <v>2020</v>
      </c>
      <c r="I35" s="15"/>
      <c r="J35" s="207" t="s">
        <v>174</v>
      </c>
      <c r="K35" s="122"/>
    </row>
    <row r="36" spans="1:11" s="43" customFormat="1" ht="24">
      <c r="A36" s="103" t="s">
        <v>72</v>
      </c>
      <c r="B36" s="104">
        <v>1</v>
      </c>
      <c r="C36" s="11" t="s">
        <v>72</v>
      </c>
      <c r="D36" s="104">
        <v>2</v>
      </c>
      <c r="E36" s="128" t="s">
        <v>82</v>
      </c>
      <c r="F36" s="93" t="s">
        <v>150</v>
      </c>
      <c r="G36" s="14">
        <v>2020</v>
      </c>
      <c r="H36" s="14">
        <v>2020</v>
      </c>
      <c r="I36" s="15"/>
      <c r="J36" s="207" t="s">
        <v>172</v>
      </c>
      <c r="K36" s="122"/>
    </row>
    <row r="37" spans="1:11" s="43" customFormat="1" ht="24">
      <c r="A37" s="103" t="s">
        <v>72</v>
      </c>
      <c r="B37" s="104">
        <v>1</v>
      </c>
      <c r="C37" s="11" t="s">
        <v>72</v>
      </c>
      <c r="D37" s="104">
        <v>3</v>
      </c>
      <c r="E37" s="128" t="s">
        <v>83</v>
      </c>
      <c r="F37" s="93" t="s">
        <v>150</v>
      </c>
      <c r="G37" s="14">
        <v>2020</v>
      </c>
      <c r="H37" s="14">
        <v>2020</v>
      </c>
      <c r="I37" s="15"/>
      <c r="J37" s="207" t="s">
        <v>173</v>
      </c>
      <c r="K37" s="122"/>
    </row>
    <row r="38" spans="1:11" s="43" customFormat="1" ht="24">
      <c r="A38" s="103" t="s">
        <v>72</v>
      </c>
      <c r="B38" s="104">
        <v>1</v>
      </c>
      <c r="C38" s="11" t="s">
        <v>72</v>
      </c>
      <c r="D38" s="104">
        <v>4</v>
      </c>
      <c r="E38" s="114" t="s">
        <v>148</v>
      </c>
      <c r="F38" s="93" t="s">
        <v>150</v>
      </c>
      <c r="G38" s="14">
        <v>2020</v>
      </c>
      <c r="H38" s="14">
        <v>2020</v>
      </c>
      <c r="I38" s="15"/>
      <c r="J38" s="204" t="s">
        <v>175</v>
      </c>
      <c r="K38" s="122"/>
    </row>
    <row r="39" spans="1:11" s="43" customFormat="1" ht="18.75" customHeight="1">
      <c r="A39" s="75" t="s">
        <v>72</v>
      </c>
      <c r="B39" s="75" t="s">
        <v>8</v>
      </c>
      <c r="C39" s="75"/>
      <c r="D39" s="75"/>
      <c r="E39" s="110" t="s">
        <v>75</v>
      </c>
      <c r="F39" s="76"/>
      <c r="G39" s="76"/>
      <c r="H39" s="76"/>
      <c r="I39" s="77"/>
      <c r="J39" s="208"/>
      <c r="K39" s="129"/>
    </row>
    <row r="40" spans="1:11" s="43" customFormat="1" ht="51.75" customHeight="1">
      <c r="A40" s="11" t="s">
        <v>72</v>
      </c>
      <c r="B40" s="11" t="s">
        <v>8</v>
      </c>
      <c r="C40" s="11" t="s">
        <v>17</v>
      </c>
      <c r="D40" s="12"/>
      <c r="E40" s="96" t="s">
        <v>151</v>
      </c>
      <c r="F40" s="93" t="s">
        <v>116</v>
      </c>
      <c r="G40" s="14">
        <v>2020</v>
      </c>
      <c r="H40" s="14">
        <v>2020</v>
      </c>
      <c r="I40" s="157" t="s">
        <v>159</v>
      </c>
      <c r="J40" s="115" t="s">
        <v>176</v>
      </c>
      <c r="K40" s="119"/>
    </row>
    <row r="41" spans="1:11" s="4" customFormat="1" ht="180" customHeight="1">
      <c r="A41" s="11" t="s">
        <v>72</v>
      </c>
      <c r="B41" s="11" t="s">
        <v>8</v>
      </c>
      <c r="C41" s="11" t="s">
        <v>14</v>
      </c>
      <c r="D41" s="11"/>
      <c r="E41" s="96" t="s">
        <v>152</v>
      </c>
      <c r="F41" s="93" t="s">
        <v>116</v>
      </c>
      <c r="G41" s="14">
        <v>2020</v>
      </c>
      <c r="H41" s="14">
        <v>2020</v>
      </c>
      <c r="I41" s="158"/>
      <c r="J41" s="115" t="s">
        <v>180</v>
      </c>
      <c r="K41" s="120"/>
    </row>
    <row r="42" spans="1:11" s="4" customFormat="1" ht="36">
      <c r="A42" s="11" t="s">
        <v>72</v>
      </c>
      <c r="B42" s="11" t="s">
        <v>8</v>
      </c>
      <c r="C42" s="11" t="s">
        <v>135</v>
      </c>
      <c r="D42" s="11"/>
      <c r="E42" s="89" t="s">
        <v>153</v>
      </c>
      <c r="F42" s="93" t="s">
        <v>154</v>
      </c>
      <c r="G42" s="14">
        <v>2020</v>
      </c>
      <c r="H42" s="14">
        <v>2020</v>
      </c>
      <c r="I42" s="158"/>
      <c r="J42" s="115" t="s">
        <v>193</v>
      </c>
      <c r="K42" s="121"/>
    </row>
    <row r="43" spans="1:11" s="43" customFormat="1" ht="28.5" customHeight="1">
      <c r="A43" s="11" t="s">
        <v>72</v>
      </c>
      <c r="B43" s="11" t="s">
        <v>8</v>
      </c>
      <c r="C43" s="11" t="s">
        <v>136</v>
      </c>
      <c r="D43" s="11"/>
      <c r="E43" s="89" t="s">
        <v>155</v>
      </c>
      <c r="F43" s="93" t="s">
        <v>156</v>
      </c>
      <c r="G43" s="14">
        <v>2020</v>
      </c>
      <c r="H43" s="14">
        <v>2020</v>
      </c>
      <c r="I43" s="158"/>
      <c r="J43" s="115" t="s">
        <v>191</v>
      </c>
      <c r="K43" s="122"/>
    </row>
    <row r="44" spans="1:11" s="4" customFormat="1" ht="126">
      <c r="A44" s="11" t="s">
        <v>72</v>
      </c>
      <c r="B44" s="11" t="s">
        <v>8</v>
      </c>
      <c r="C44" s="11" t="s">
        <v>149</v>
      </c>
      <c r="D44" s="11"/>
      <c r="E44" s="89" t="s">
        <v>157</v>
      </c>
      <c r="F44" s="98" t="s">
        <v>158</v>
      </c>
      <c r="G44" s="14">
        <v>2020</v>
      </c>
      <c r="H44" s="14">
        <v>2020</v>
      </c>
      <c r="I44" s="159"/>
      <c r="J44" s="115" t="s">
        <v>177</v>
      </c>
      <c r="K44" s="120"/>
    </row>
    <row r="45" spans="1:11" s="43" customFormat="1" ht="27.75" customHeight="1">
      <c r="A45" s="75" t="s">
        <v>72</v>
      </c>
      <c r="B45" s="75" t="s">
        <v>73</v>
      </c>
      <c r="C45" s="75"/>
      <c r="D45" s="75"/>
      <c r="E45" s="110" t="s">
        <v>76</v>
      </c>
      <c r="F45" s="76"/>
      <c r="G45" s="76"/>
      <c r="H45" s="76"/>
      <c r="I45" s="77"/>
      <c r="J45" s="208"/>
      <c r="K45" s="129"/>
    </row>
    <row r="46" spans="1:11" s="43" customFormat="1" ht="51.75" customHeight="1">
      <c r="A46" s="94" t="s">
        <v>72</v>
      </c>
      <c r="B46" s="95">
        <v>3</v>
      </c>
      <c r="C46" s="112" t="s">
        <v>167</v>
      </c>
      <c r="D46" s="113"/>
      <c r="E46" s="99" t="s">
        <v>160</v>
      </c>
      <c r="F46" s="97" t="s">
        <v>161</v>
      </c>
      <c r="G46" s="101"/>
      <c r="H46" s="102"/>
      <c r="I46" s="12"/>
      <c r="J46" s="204"/>
      <c r="K46" s="119"/>
    </row>
    <row r="47" spans="1:11" s="4" customFormat="1" ht="54.75" customHeight="1">
      <c r="A47" s="103" t="s">
        <v>72</v>
      </c>
      <c r="B47" s="104">
        <v>3</v>
      </c>
      <c r="C47" s="106" t="s">
        <v>167</v>
      </c>
      <c r="D47" s="105">
        <v>1</v>
      </c>
      <c r="E47" s="109" t="s">
        <v>162</v>
      </c>
      <c r="F47" s="97" t="s">
        <v>161</v>
      </c>
      <c r="G47" s="14">
        <v>2020</v>
      </c>
      <c r="H47" s="14">
        <v>2020</v>
      </c>
      <c r="I47" s="152" t="s">
        <v>163</v>
      </c>
      <c r="J47" s="160" t="s">
        <v>192</v>
      </c>
      <c r="K47" s="120"/>
    </row>
    <row r="48" spans="1:11" s="4" customFormat="1" ht="24">
      <c r="A48" s="103" t="s">
        <v>72</v>
      </c>
      <c r="B48" s="104">
        <v>3</v>
      </c>
      <c r="C48" s="106" t="s">
        <v>167</v>
      </c>
      <c r="D48" s="105">
        <v>2</v>
      </c>
      <c r="E48" s="109" t="s">
        <v>164</v>
      </c>
      <c r="F48" s="97" t="s">
        <v>165</v>
      </c>
      <c r="G48" s="14">
        <v>2020</v>
      </c>
      <c r="H48" s="14">
        <v>2020</v>
      </c>
      <c r="I48" s="153"/>
      <c r="J48" s="161"/>
      <c r="K48" s="121"/>
    </row>
    <row r="49" spans="1:11" s="43" customFormat="1" ht="24">
      <c r="A49" s="103" t="s">
        <v>72</v>
      </c>
      <c r="B49" s="104">
        <v>3</v>
      </c>
      <c r="C49" s="106" t="s">
        <v>167</v>
      </c>
      <c r="D49" s="105">
        <v>3</v>
      </c>
      <c r="E49" s="109" t="s">
        <v>166</v>
      </c>
      <c r="F49" s="97" t="s">
        <v>165</v>
      </c>
      <c r="G49" s="14">
        <v>2020</v>
      </c>
      <c r="H49" s="14">
        <v>2020</v>
      </c>
      <c r="I49" s="154"/>
      <c r="J49" s="162"/>
      <c r="K49" s="122"/>
    </row>
  </sheetData>
  <sheetProtection/>
  <mergeCells count="21">
    <mergeCell ref="I7:I8"/>
    <mergeCell ref="H7:H8"/>
    <mergeCell ref="A3:K3"/>
    <mergeCell ref="A4:K4"/>
    <mergeCell ref="A5:K5"/>
    <mergeCell ref="K7:K8"/>
    <mergeCell ref="I12:I17"/>
    <mergeCell ref="I19:I21"/>
    <mergeCell ref="A2:J2"/>
    <mergeCell ref="A7:D7"/>
    <mergeCell ref="E7:E8"/>
    <mergeCell ref="F7:F8"/>
    <mergeCell ref="G7:G8"/>
    <mergeCell ref="J7:J8"/>
    <mergeCell ref="I23:I25"/>
    <mergeCell ref="I27:I28"/>
    <mergeCell ref="I32:I33"/>
    <mergeCell ref="I40:I44"/>
    <mergeCell ref="I47:I49"/>
    <mergeCell ref="J19:J21"/>
    <mergeCell ref="J47:J49"/>
  </mergeCells>
  <printOptions/>
  <pageMargins left="0" right="0" top="0.7874015748031497" bottom="0" header="0" footer="0"/>
  <pageSetup fitToHeight="8" horizontalDpi="600" verticalDpi="600" orientation="landscape" paperSize="9" scale="72" r:id="rId1"/>
  <rowBreaks count="1" manualBreakCount="1">
    <brk id="38"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Q18"/>
  <sheetViews>
    <sheetView zoomScalePageLayoutView="0" workbookViewId="0" topLeftCell="A7">
      <selection activeCell="F12" sqref="F12"/>
    </sheetView>
  </sheetViews>
  <sheetFormatPr defaultColWidth="9.140625" defaultRowHeight="15"/>
  <cols>
    <col min="1" max="2" width="5.8515625" style="22" customWidth="1"/>
    <col min="3" max="3" width="6.140625" style="22" customWidth="1"/>
    <col min="4" max="4" width="23.57421875" style="22" customWidth="1"/>
    <col min="5" max="5" width="28.7109375" style="22" customWidth="1"/>
    <col min="6" max="6" width="9.7109375" style="22" customWidth="1"/>
    <col min="7" max="9" width="12.57421875" style="22" customWidth="1"/>
    <col min="10" max="11" width="10.7109375" style="22" customWidth="1"/>
    <col min="12" max="16384" width="9.140625" style="22" customWidth="1"/>
  </cols>
  <sheetData>
    <row r="1" spans="1:11" s="26" customFormat="1" ht="13.5" customHeight="1">
      <c r="A1" s="19"/>
      <c r="B1" s="19"/>
      <c r="C1" s="19"/>
      <c r="D1" s="19"/>
      <c r="E1" s="19"/>
      <c r="F1" s="19"/>
      <c r="G1" s="19"/>
      <c r="H1" s="19"/>
      <c r="I1" s="24"/>
      <c r="K1" s="19" t="s">
        <v>55</v>
      </c>
    </row>
    <row r="2" spans="1:11" s="26" customFormat="1" ht="32.25" customHeight="1">
      <c r="A2" s="177" t="s">
        <v>56</v>
      </c>
      <c r="B2" s="177"/>
      <c r="C2" s="177"/>
      <c r="D2" s="177"/>
      <c r="E2" s="177"/>
      <c r="F2" s="177"/>
      <c r="G2" s="177"/>
      <c r="H2" s="177"/>
      <c r="I2" s="177"/>
      <c r="J2" s="177"/>
      <c r="K2" s="177"/>
    </row>
    <row r="3" spans="1:11" s="46" customFormat="1" ht="17.25" customHeight="1">
      <c r="A3" s="172" t="s">
        <v>70</v>
      </c>
      <c r="B3" s="172"/>
      <c r="C3" s="172"/>
      <c r="D3" s="172"/>
      <c r="E3" s="172"/>
      <c r="F3" s="172"/>
      <c r="G3" s="172"/>
      <c r="H3" s="172"/>
      <c r="I3" s="172"/>
      <c r="J3" s="172"/>
      <c r="K3" s="172"/>
    </row>
    <row r="4" spans="1:17" s="19" customFormat="1" ht="39.75" customHeight="1">
      <c r="A4" s="143" t="s">
        <v>78</v>
      </c>
      <c r="B4" s="143"/>
      <c r="C4" s="143"/>
      <c r="D4" s="143"/>
      <c r="E4" s="143"/>
      <c r="F4" s="143"/>
      <c r="G4" s="143"/>
      <c r="H4" s="143"/>
      <c r="I4" s="143"/>
      <c r="J4" s="143"/>
      <c r="K4" s="143"/>
      <c r="L4" s="24"/>
      <c r="M4" s="24"/>
      <c r="N4" s="24"/>
      <c r="O4" s="24"/>
      <c r="P4" s="24"/>
      <c r="Q4" s="24"/>
    </row>
    <row r="5" spans="1:17" s="19" customFormat="1" ht="15.75" customHeight="1">
      <c r="A5" s="163" t="s">
        <v>71</v>
      </c>
      <c r="B5" s="163"/>
      <c r="C5" s="163"/>
      <c r="D5" s="163"/>
      <c r="E5" s="163"/>
      <c r="F5" s="163"/>
      <c r="G5" s="163"/>
      <c r="H5" s="163"/>
      <c r="I5" s="163"/>
      <c r="J5" s="163"/>
      <c r="K5" s="163"/>
      <c r="L5" s="24"/>
      <c r="M5" s="24"/>
      <c r="N5" s="24"/>
      <c r="O5" s="24"/>
      <c r="P5" s="24"/>
      <c r="Q5" s="24"/>
    </row>
    <row r="6" spans="1:11" s="26" customFormat="1" ht="13.5" customHeight="1">
      <c r="A6" s="19"/>
      <c r="B6" s="19"/>
      <c r="C6" s="19"/>
      <c r="D6" s="19"/>
      <c r="E6" s="23"/>
      <c r="F6" s="23"/>
      <c r="G6" s="23"/>
      <c r="H6" s="23"/>
      <c r="I6" s="23"/>
      <c r="J6" s="23"/>
      <c r="K6" s="23"/>
    </row>
    <row r="7" spans="1:11" s="38" customFormat="1" ht="51" customHeight="1">
      <c r="A7" s="164" t="s">
        <v>10</v>
      </c>
      <c r="B7" s="164"/>
      <c r="C7" s="164" t="s">
        <v>23</v>
      </c>
      <c r="D7" s="164" t="s">
        <v>1</v>
      </c>
      <c r="E7" s="164" t="s">
        <v>2</v>
      </c>
      <c r="F7" s="164" t="s">
        <v>3</v>
      </c>
      <c r="G7" s="164" t="s">
        <v>57</v>
      </c>
      <c r="H7" s="164" t="s">
        <v>58</v>
      </c>
      <c r="I7" s="164" t="s">
        <v>6</v>
      </c>
      <c r="J7" s="164" t="s">
        <v>59</v>
      </c>
      <c r="K7" s="164" t="s">
        <v>60</v>
      </c>
    </row>
    <row r="8" spans="1:11" s="38" customFormat="1" ht="13.5" customHeight="1">
      <c r="A8" s="7" t="s">
        <v>15</v>
      </c>
      <c r="B8" s="7" t="s">
        <v>11</v>
      </c>
      <c r="C8" s="178"/>
      <c r="D8" s="164" t="s">
        <v>4</v>
      </c>
      <c r="E8" s="164" t="s">
        <v>22</v>
      </c>
      <c r="F8" s="164"/>
      <c r="G8" s="164"/>
      <c r="H8" s="164"/>
      <c r="I8" s="164"/>
      <c r="J8" s="164"/>
      <c r="K8" s="164"/>
    </row>
    <row r="9" spans="1:11" s="38" customFormat="1" ht="13.5" customHeight="1">
      <c r="A9" s="7">
        <v>1</v>
      </c>
      <c r="B9" s="7">
        <v>2</v>
      </c>
      <c r="C9" s="10">
        <v>3</v>
      </c>
      <c r="D9" s="7">
        <v>4</v>
      </c>
      <c r="E9" s="7">
        <v>5</v>
      </c>
      <c r="F9" s="7">
        <v>6</v>
      </c>
      <c r="G9" s="7">
        <v>7</v>
      </c>
      <c r="H9" s="7">
        <v>8</v>
      </c>
      <c r="I9" s="7">
        <v>9</v>
      </c>
      <c r="J9" s="7">
        <v>10</v>
      </c>
      <c r="K9" s="7">
        <v>11</v>
      </c>
    </row>
    <row r="10" spans="1:11" s="32" customFormat="1" ht="13.5" customHeight="1">
      <c r="A10" s="13" t="s">
        <v>72</v>
      </c>
      <c r="B10" s="49">
        <v>1</v>
      </c>
      <c r="C10" s="49"/>
      <c r="D10" s="181" t="s">
        <v>74</v>
      </c>
      <c r="E10" s="182"/>
      <c r="F10" s="182"/>
      <c r="G10" s="182"/>
      <c r="H10" s="182"/>
      <c r="I10" s="182"/>
      <c r="J10" s="182"/>
      <c r="K10" s="183"/>
    </row>
    <row r="11" spans="1:11" s="32" customFormat="1" ht="51">
      <c r="A11" s="173" t="s">
        <v>72</v>
      </c>
      <c r="B11" s="179" t="s">
        <v>87</v>
      </c>
      <c r="C11" s="173" t="s">
        <v>80</v>
      </c>
      <c r="D11" s="185" t="s">
        <v>81</v>
      </c>
      <c r="E11" s="209" t="s">
        <v>37</v>
      </c>
      <c r="F11" s="117" t="s">
        <v>5</v>
      </c>
      <c r="G11" s="210">
        <v>4365.8</v>
      </c>
      <c r="H11" s="210">
        <f>G11/2</f>
        <v>2182.9</v>
      </c>
      <c r="I11" s="210">
        <v>2043.4</v>
      </c>
      <c r="J11" s="211">
        <f aca="true" t="shared" si="0" ref="J11:J16">I11/G11*100</f>
        <v>46.804709331623066</v>
      </c>
      <c r="K11" s="211">
        <f aca="true" t="shared" si="1" ref="K11:K16">I11/H11*100</f>
        <v>93.60941866324613</v>
      </c>
    </row>
    <row r="12" spans="1:11" s="32" customFormat="1" ht="51.75" customHeight="1">
      <c r="A12" s="173"/>
      <c r="B12" s="180"/>
      <c r="C12" s="184"/>
      <c r="D12" s="186"/>
      <c r="E12" s="212" t="s">
        <v>38</v>
      </c>
      <c r="F12" s="213" t="s">
        <v>85</v>
      </c>
      <c r="G12" s="210">
        <v>92000</v>
      </c>
      <c r="H12" s="210">
        <v>46000</v>
      </c>
      <c r="I12" s="210">
        <v>47227</v>
      </c>
      <c r="J12" s="211">
        <f t="shared" si="0"/>
        <v>51.333695652173915</v>
      </c>
      <c r="K12" s="211">
        <f t="shared" si="1"/>
        <v>102.66739130434783</v>
      </c>
    </row>
    <row r="13" spans="1:11" s="32" customFormat="1" ht="51">
      <c r="A13" s="173" t="s">
        <v>72</v>
      </c>
      <c r="B13" s="179" t="s">
        <v>88</v>
      </c>
      <c r="C13" s="173" t="s">
        <v>80</v>
      </c>
      <c r="D13" s="174" t="s">
        <v>82</v>
      </c>
      <c r="E13" s="209" t="s">
        <v>37</v>
      </c>
      <c r="F13" s="117" t="s">
        <v>5</v>
      </c>
      <c r="G13" s="210">
        <v>1057.2</v>
      </c>
      <c r="H13" s="210">
        <f>G13/2</f>
        <v>528.6</v>
      </c>
      <c r="I13" s="210">
        <v>496.5</v>
      </c>
      <c r="J13" s="211">
        <f t="shared" si="0"/>
        <v>46.96367763904654</v>
      </c>
      <c r="K13" s="211">
        <f t="shared" si="1"/>
        <v>93.92735527809307</v>
      </c>
    </row>
    <row r="14" spans="1:12" s="32" customFormat="1" ht="38.25">
      <c r="A14" s="173"/>
      <c r="B14" s="180"/>
      <c r="C14" s="173"/>
      <c r="D14" s="175"/>
      <c r="E14" s="212" t="s">
        <v>38</v>
      </c>
      <c r="F14" s="117" t="s">
        <v>84</v>
      </c>
      <c r="G14" s="214">
        <v>1400</v>
      </c>
      <c r="H14" s="214">
        <v>700</v>
      </c>
      <c r="I14" s="214">
        <v>228</v>
      </c>
      <c r="J14" s="211">
        <f t="shared" si="0"/>
        <v>16.28571428571429</v>
      </c>
      <c r="K14" s="211">
        <f t="shared" si="1"/>
        <v>32.57142857142858</v>
      </c>
      <c r="L14" s="5"/>
    </row>
    <row r="15" spans="1:11" s="32" customFormat="1" ht="51">
      <c r="A15" s="173" t="s">
        <v>72</v>
      </c>
      <c r="B15" s="180" t="s">
        <v>89</v>
      </c>
      <c r="C15" s="173" t="s">
        <v>80</v>
      </c>
      <c r="D15" s="174" t="s">
        <v>83</v>
      </c>
      <c r="E15" s="209" t="s">
        <v>37</v>
      </c>
      <c r="F15" s="117" t="s">
        <v>5</v>
      </c>
      <c r="G15" s="210">
        <v>75.3</v>
      </c>
      <c r="H15" s="210">
        <v>37.6</v>
      </c>
      <c r="I15" s="210">
        <v>36.1</v>
      </c>
      <c r="J15" s="211">
        <f t="shared" si="0"/>
        <v>47.941567065073045</v>
      </c>
      <c r="K15" s="211">
        <f t="shared" si="1"/>
        <v>96.01063829787235</v>
      </c>
    </row>
    <row r="16" spans="1:12" s="32" customFormat="1" ht="38.25">
      <c r="A16" s="173"/>
      <c r="B16" s="180"/>
      <c r="C16" s="173"/>
      <c r="D16" s="175"/>
      <c r="E16" s="212" t="s">
        <v>38</v>
      </c>
      <c r="F16" s="117" t="s">
        <v>84</v>
      </c>
      <c r="G16" s="214">
        <v>100</v>
      </c>
      <c r="H16" s="214">
        <v>50</v>
      </c>
      <c r="I16" s="214">
        <v>48</v>
      </c>
      <c r="J16" s="211">
        <f t="shared" si="0"/>
        <v>48</v>
      </c>
      <c r="K16" s="211">
        <f t="shared" si="1"/>
        <v>96</v>
      </c>
      <c r="L16" s="5"/>
    </row>
    <row r="17" spans="7:11" ht="13.5" customHeight="1">
      <c r="G17" s="48"/>
      <c r="H17" s="48"/>
      <c r="I17" s="48"/>
      <c r="J17" s="48"/>
      <c r="K17" s="48"/>
    </row>
    <row r="18" spans="1:11" s="21" customFormat="1" ht="23.25" customHeight="1">
      <c r="A18" s="176" t="s">
        <v>86</v>
      </c>
      <c r="B18" s="176"/>
      <c r="C18" s="176"/>
      <c r="D18" s="176"/>
      <c r="E18" s="176"/>
      <c r="F18" s="176"/>
      <c r="G18" s="176"/>
      <c r="H18" s="176"/>
      <c r="I18" s="176"/>
      <c r="J18" s="176"/>
      <c r="K18" s="176"/>
    </row>
  </sheetData>
  <sheetProtection/>
  <mergeCells count="28">
    <mergeCell ref="A13:A14"/>
    <mergeCell ref="B13:B14"/>
    <mergeCell ref="C13:C14"/>
    <mergeCell ref="D13:D14"/>
    <mergeCell ref="F7:F8"/>
    <mergeCell ref="G7:G8"/>
    <mergeCell ref="C11:C12"/>
    <mergeCell ref="D11:D12"/>
    <mergeCell ref="A15:A16"/>
    <mergeCell ref="B15:B16"/>
    <mergeCell ref="H7:H8"/>
    <mergeCell ref="I7:I8"/>
    <mergeCell ref="A3:K3"/>
    <mergeCell ref="A4:K4"/>
    <mergeCell ref="A5:K5"/>
    <mergeCell ref="D10:K10"/>
    <mergeCell ref="J7:J8"/>
    <mergeCell ref="K7:K8"/>
    <mergeCell ref="C15:C16"/>
    <mergeCell ref="D15:D16"/>
    <mergeCell ref="A18:K18"/>
    <mergeCell ref="A2:K2"/>
    <mergeCell ref="A7:B7"/>
    <mergeCell ref="C7:C8"/>
    <mergeCell ref="D7:D8"/>
    <mergeCell ref="E7:E8"/>
    <mergeCell ref="A11:A12"/>
    <mergeCell ref="B11:B12"/>
  </mergeCells>
  <printOptions/>
  <pageMargins left="0.3937007874015748" right="0.3937007874015748" top="0.7874015748031497" bottom="0" header="0.5118110236220472" footer="0"/>
  <pageSetup fitToHeight="1" fitToWidth="1" horizontalDpi="600" verticalDpi="600" orientation="landscape" paperSize="9" scale="98" r:id="rId1"/>
</worksheet>
</file>

<file path=xl/worksheets/sheet5.xml><?xml version="1.0" encoding="utf-8"?>
<worksheet xmlns="http://schemas.openxmlformats.org/spreadsheetml/2006/main" xmlns:r="http://schemas.openxmlformats.org/officeDocument/2006/relationships">
  <sheetPr>
    <pageSetUpPr fitToPage="1"/>
  </sheetPr>
  <dimension ref="A1:Q28"/>
  <sheetViews>
    <sheetView view="pageBreakPreview" zoomScaleSheetLayoutView="100" zoomScalePageLayoutView="0" workbookViewId="0" topLeftCell="A11">
      <selection activeCell="I17" sqref="I17"/>
    </sheetView>
  </sheetViews>
  <sheetFormatPr defaultColWidth="8.8515625" defaultRowHeight="15"/>
  <cols>
    <col min="1" max="2" width="5.8515625" style="54" customWidth="1"/>
    <col min="3" max="3" width="3.57421875" style="54" customWidth="1"/>
    <col min="4" max="4" width="81.28125" style="54" customWidth="1"/>
    <col min="5" max="5" width="12.00390625" style="54" customWidth="1"/>
    <col min="6" max="8" width="10.421875" style="54" customWidth="1"/>
    <col min="9" max="9" width="11.421875" style="54" customWidth="1"/>
    <col min="10" max="10" width="10.7109375" style="54" customWidth="1"/>
    <col min="11" max="11" width="17.28125" style="54" customWidth="1"/>
    <col min="12" max="12" width="8.8515625" style="53" customWidth="1"/>
    <col min="13" max="16384" width="8.8515625" style="54" customWidth="1"/>
  </cols>
  <sheetData>
    <row r="1" spans="1:12" s="25" customFormat="1" ht="17.25" customHeight="1">
      <c r="A1" s="19"/>
      <c r="B1" s="19"/>
      <c r="C1" s="19"/>
      <c r="D1" s="19"/>
      <c r="E1" s="19"/>
      <c r="F1" s="19"/>
      <c r="G1" s="19"/>
      <c r="H1" s="19"/>
      <c r="I1" s="24"/>
      <c r="J1" s="24"/>
      <c r="K1" s="51" t="s">
        <v>62</v>
      </c>
      <c r="L1" s="52"/>
    </row>
    <row r="2" spans="1:12" s="25" customFormat="1" ht="15.75" customHeight="1">
      <c r="A2" s="19"/>
      <c r="B2" s="165" t="s">
        <v>61</v>
      </c>
      <c r="C2" s="165"/>
      <c r="D2" s="165"/>
      <c r="E2" s="165"/>
      <c r="F2" s="165"/>
      <c r="G2" s="165"/>
      <c r="H2" s="165"/>
      <c r="I2" s="165"/>
      <c r="J2" s="165"/>
      <c r="K2" s="165"/>
      <c r="L2" s="52"/>
    </row>
    <row r="3" spans="1:11" s="46" customFormat="1" ht="17.25" customHeight="1">
      <c r="A3" s="172" t="s">
        <v>70</v>
      </c>
      <c r="B3" s="172"/>
      <c r="C3" s="172"/>
      <c r="D3" s="172"/>
      <c r="E3" s="172"/>
      <c r="F3" s="172"/>
      <c r="G3" s="172"/>
      <c r="H3" s="172"/>
      <c r="I3" s="172"/>
      <c r="J3" s="172"/>
      <c r="K3" s="172"/>
    </row>
    <row r="4" spans="1:17" s="19" customFormat="1" ht="54" customHeight="1">
      <c r="A4" s="143" t="s">
        <v>77</v>
      </c>
      <c r="B4" s="143"/>
      <c r="C4" s="143"/>
      <c r="D4" s="143"/>
      <c r="E4" s="143"/>
      <c r="F4" s="143"/>
      <c r="G4" s="143"/>
      <c r="H4" s="143"/>
      <c r="I4" s="143"/>
      <c r="J4" s="143"/>
      <c r="K4" s="143"/>
      <c r="L4" s="24"/>
      <c r="M4" s="24"/>
      <c r="N4" s="24"/>
      <c r="O4" s="24"/>
      <c r="P4" s="24"/>
      <c r="Q4" s="24"/>
    </row>
    <row r="5" spans="1:17" s="19" customFormat="1" ht="15.75" customHeight="1">
      <c r="A5" s="163" t="s">
        <v>71</v>
      </c>
      <c r="B5" s="163"/>
      <c r="C5" s="163"/>
      <c r="D5" s="163"/>
      <c r="E5" s="163"/>
      <c r="F5" s="163"/>
      <c r="G5" s="163"/>
      <c r="H5" s="163"/>
      <c r="I5" s="163"/>
      <c r="J5" s="163"/>
      <c r="K5" s="163"/>
      <c r="L5" s="24"/>
      <c r="M5" s="24"/>
      <c r="N5" s="24"/>
      <c r="O5" s="24"/>
      <c r="P5" s="24"/>
      <c r="Q5" s="24"/>
    </row>
    <row r="6" spans="1:11" ht="8.25" customHeight="1">
      <c r="A6" s="1"/>
      <c r="B6" s="2"/>
      <c r="C6" s="2"/>
      <c r="D6" s="2"/>
      <c r="E6" s="2"/>
      <c r="F6" s="2"/>
      <c r="G6" s="2"/>
      <c r="H6" s="2"/>
      <c r="I6" s="2"/>
      <c r="J6" s="2"/>
      <c r="K6" s="2"/>
    </row>
    <row r="7" spans="1:12" s="41" customFormat="1" ht="13.5" customHeight="1">
      <c r="A7" s="164" t="s">
        <v>10</v>
      </c>
      <c r="B7" s="200"/>
      <c r="C7" s="164" t="s">
        <v>18</v>
      </c>
      <c r="D7" s="164" t="s">
        <v>19</v>
      </c>
      <c r="E7" s="164" t="s">
        <v>20</v>
      </c>
      <c r="F7" s="164" t="s">
        <v>21</v>
      </c>
      <c r="G7" s="164"/>
      <c r="H7" s="164"/>
      <c r="I7" s="170" t="s">
        <v>39</v>
      </c>
      <c r="J7" s="170" t="s">
        <v>49</v>
      </c>
      <c r="K7" s="170" t="s">
        <v>34</v>
      </c>
      <c r="L7" s="55"/>
    </row>
    <row r="8" spans="1:12" s="41" customFormat="1" ht="43.5" customHeight="1">
      <c r="A8" s="200"/>
      <c r="B8" s="200"/>
      <c r="C8" s="164"/>
      <c r="D8" s="164"/>
      <c r="E8" s="164"/>
      <c r="F8" s="164" t="s">
        <v>63</v>
      </c>
      <c r="G8" s="164" t="s">
        <v>64</v>
      </c>
      <c r="H8" s="164" t="s">
        <v>33</v>
      </c>
      <c r="I8" s="187"/>
      <c r="J8" s="187"/>
      <c r="K8" s="189"/>
      <c r="L8" s="55"/>
    </row>
    <row r="9" spans="1:12" s="41" customFormat="1" ht="13.5" customHeight="1">
      <c r="A9" s="9" t="s">
        <v>15</v>
      </c>
      <c r="B9" s="9" t="s">
        <v>11</v>
      </c>
      <c r="C9" s="164"/>
      <c r="D9" s="200"/>
      <c r="E9" s="200"/>
      <c r="F9" s="164"/>
      <c r="G9" s="164"/>
      <c r="H9" s="164"/>
      <c r="I9" s="188"/>
      <c r="J9" s="188"/>
      <c r="K9" s="171"/>
      <c r="L9" s="55"/>
    </row>
    <row r="10" spans="1:12" s="41" customFormat="1" ht="13.5" customHeight="1">
      <c r="A10" s="9" t="s">
        <v>9</v>
      </c>
      <c r="B10" s="9" t="s">
        <v>8</v>
      </c>
      <c r="C10" s="7">
        <v>3</v>
      </c>
      <c r="D10" s="56">
        <v>4</v>
      </c>
      <c r="E10" s="56">
        <v>5</v>
      </c>
      <c r="F10" s="7">
        <v>6</v>
      </c>
      <c r="G10" s="7">
        <v>7</v>
      </c>
      <c r="H10" s="7">
        <v>8</v>
      </c>
      <c r="I10" s="7">
        <v>9</v>
      </c>
      <c r="J10" s="7">
        <v>10</v>
      </c>
      <c r="K10" s="18">
        <v>11</v>
      </c>
      <c r="L10" s="55"/>
    </row>
    <row r="11" spans="1:12" s="44" customFormat="1" ht="31.5" customHeight="1">
      <c r="A11" s="57" t="s">
        <v>72</v>
      </c>
      <c r="B11" s="50"/>
      <c r="C11" s="49"/>
      <c r="D11" s="201" t="s">
        <v>79</v>
      </c>
      <c r="E11" s="202"/>
      <c r="F11" s="202"/>
      <c r="G11" s="202"/>
      <c r="H11" s="202"/>
      <c r="I11" s="202"/>
      <c r="J11" s="202"/>
      <c r="K11" s="203"/>
      <c r="L11" s="58"/>
    </row>
    <row r="12" spans="1:12" s="44" customFormat="1" ht="12.75" hidden="1">
      <c r="A12" s="59"/>
      <c r="B12" s="50"/>
      <c r="C12" s="60">
        <v>1</v>
      </c>
      <c r="D12" s="61" t="s">
        <v>19</v>
      </c>
      <c r="E12" s="62"/>
      <c r="F12" s="63"/>
      <c r="G12" s="63"/>
      <c r="H12" s="63"/>
      <c r="I12" s="64"/>
      <c r="J12" s="65"/>
      <c r="K12" s="49"/>
      <c r="L12" s="58"/>
    </row>
    <row r="13" spans="1:12" s="44" customFormat="1" ht="12.75" hidden="1">
      <c r="A13" s="59"/>
      <c r="B13" s="50"/>
      <c r="C13" s="60">
        <v>2</v>
      </c>
      <c r="D13" s="61" t="s">
        <v>19</v>
      </c>
      <c r="E13" s="60"/>
      <c r="F13" s="63"/>
      <c r="G13" s="63"/>
      <c r="H13" s="63"/>
      <c r="I13" s="64"/>
      <c r="J13" s="65"/>
      <c r="K13" s="49"/>
      <c r="L13" s="58"/>
    </row>
    <row r="14" spans="1:12" s="42" customFormat="1" ht="12.75">
      <c r="A14" s="190" t="s">
        <v>72</v>
      </c>
      <c r="B14" s="193" t="s">
        <v>9</v>
      </c>
      <c r="C14" s="66"/>
      <c r="D14" s="196" t="s">
        <v>90</v>
      </c>
      <c r="E14" s="196"/>
      <c r="F14" s="199"/>
      <c r="G14" s="196"/>
      <c r="H14" s="196"/>
      <c r="I14" s="196"/>
      <c r="J14" s="196"/>
      <c r="K14" s="196"/>
      <c r="L14" s="67"/>
    </row>
    <row r="15" spans="1:12" s="44" customFormat="1" ht="36">
      <c r="A15" s="191"/>
      <c r="B15" s="194"/>
      <c r="C15" s="60">
        <v>1</v>
      </c>
      <c r="D15" s="90" t="s">
        <v>92</v>
      </c>
      <c r="E15" s="88" t="s">
        <v>93</v>
      </c>
      <c r="F15" s="86">
        <v>96</v>
      </c>
      <c r="G15" s="86">
        <v>96</v>
      </c>
      <c r="H15" s="86">
        <v>84</v>
      </c>
      <c r="I15" s="64">
        <f>H15/G15</f>
        <v>0.875</v>
      </c>
      <c r="J15" s="65">
        <f>H15/F15*100</f>
        <v>87.5</v>
      </c>
      <c r="K15" s="69"/>
      <c r="L15" s="58"/>
    </row>
    <row r="16" spans="1:12" s="44" customFormat="1" ht="41.25">
      <c r="A16" s="191"/>
      <c r="B16" s="194"/>
      <c r="C16" s="60">
        <v>2</v>
      </c>
      <c r="D16" s="84" t="s">
        <v>94</v>
      </c>
      <c r="E16" s="85" t="s">
        <v>84</v>
      </c>
      <c r="F16" s="118">
        <v>2871</v>
      </c>
      <c r="G16" s="118">
        <v>1481</v>
      </c>
      <c r="H16" s="63">
        <f>228+48</f>
        <v>276</v>
      </c>
      <c r="I16" s="64">
        <f>H16/G16</f>
        <v>0.1863605671843349</v>
      </c>
      <c r="J16" s="65">
        <f>H16/F16*100</f>
        <v>9.61337513061651</v>
      </c>
      <c r="K16" s="92" t="s">
        <v>181</v>
      </c>
      <c r="L16" s="58"/>
    </row>
    <row r="17" spans="1:12" s="44" customFormat="1" ht="24">
      <c r="A17" s="191"/>
      <c r="B17" s="194"/>
      <c r="C17" s="60">
        <v>3</v>
      </c>
      <c r="D17" s="84" t="s">
        <v>95</v>
      </c>
      <c r="E17" s="85" t="s">
        <v>96</v>
      </c>
      <c r="F17" s="118">
        <v>94145</v>
      </c>
      <c r="G17" s="118">
        <v>95135</v>
      </c>
      <c r="H17" s="63">
        <v>47227</v>
      </c>
      <c r="I17" s="64">
        <f>G17/H17</f>
        <v>2.0144197175344614</v>
      </c>
      <c r="J17" s="65">
        <f>H17/F17*100</f>
        <v>50.164108555950925</v>
      </c>
      <c r="K17" s="69"/>
      <c r="L17" s="58"/>
    </row>
    <row r="18" spans="1:12" s="44" customFormat="1" ht="12.75">
      <c r="A18" s="191"/>
      <c r="B18" s="194"/>
      <c r="C18" s="60">
        <v>4</v>
      </c>
      <c r="D18" s="89" t="s">
        <v>97</v>
      </c>
      <c r="E18" s="85" t="s">
        <v>98</v>
      </c>
      <c r="F18" s="83">
        <v>1</v>
      </c>
      <c r="G18" s="83">
        <v>0</v>
      </c>
      <c r="H18" s="83">
        <v>0</v>
      </c>
      <c r="I18" s="64">
        <v>0</v>
      </c>
      <c r="J18" s="65">
        <f>H18/F18*100</f>
        <v>0</v>
      </c>
      <c r="K18" s="69"/>
      <c r="L18" s="58"/>
    </row>
    <row r="19" spans="1:12" s="44" customFormat="1" ht="12.75">
      <c r="A19" s="192"/>
      <c r="B19" s="195"/>
      <c r="C19" s="60">
        <v>5</v>
      </c>
      <c r="D19" s="89" t="s">
        <v>99</v>
      </c>
      <c r="E19" s="85" t="s">
        <v>98</v>
      </c>
      <c r="F19" s="83">
        <v>3</v>
      </c>
      <c r="G19" s="83">
        <v>0</v>
      </c>
      <c r="H19" s="83">
        <v>0</v>
      </c>
      <c r="I19" s="64">
        <v>0</v>
      </c>
      <c r="J19" s="65">
        <f>H19/F19*100</f>
        <v>0</v>
      </c>
      <c r="K19" s="69"/>
      <c r="L19" s="58"/>
    </row>
    <row r="20" spans="1:12" s="42" customFormat="1" ht="12.75">
      <c r="A20" s="190" t="s">
        <v>72</v>
      </c>
      <c r="B20" s="193" t="s">
        <v>8</v>
      </c>
      <c r="C20" s="66"/>
      <c r="D20" s="196" t="s">
        <v>91</v>
      </c>
      <c r="E20" s="196"/>
      <c r="F20" s="197"/>
      <c r="G20" s="196"/>
      <c r="H20" s="196"/>
      <c r="I20" s="196"/>
      <c r="J20" s="196"/>
      <c r="K20" s="197"/>
      <c r="L20" s="67"/>
    </row>
    <row r="21" spans="1:12" s="44" customFormat="1" ht="12.75">
      <c r="A21" s="191"/>
      <c r="B21" s="194"/>
      <c r="C21" s="60">
        <v>1</v>
      </c>
      <c r="D21" s="87" t="s">
        <v>100</v>
      </c>
      <c r="E21" s="88" t="s">
        <v>101</v>
      </c>
      <c r="F21" s="86">
        <v>60.8</v>
      </c>
      <c r="G21" s="86">
        <f>F21-0.1</f>
        <v>60.699999999999996</v>
      </c>
      <c r="H21" s="49">
        <v>43.94</v>
      </c>
      <c r="I21" s="64">
        <f>H21/G21</f>
        <v>0.7238879736408567</v>
      </c>
      <c r="J21" s="65">
        <f>H21/F21*100</f>
        <v>72.26973684210526</v>
      </c>
      <c r="K21" s="65"/>
      <c r="L21" s="58"/>
    </row>
    <row r="22" spans="1:12" s="44" customFormat="1" ht="12.75">
      <c r="A22" s="191"/>
      <c r="B22" s="194"/>
      <c r="C22" s="60">
        <v>2</v>
      </c>
      <c r="D22" s="87" t="s">
        <v>102</v>
      </c>
      <c r="E22" s="88" t="s">
        <v>103</v>
      </c>
      <c r="F22" s="86">
        <v>64</v>
      </c>
      <c r="G22" s="86">
        <v>63</v>
      </c>
      <c r="H22" s="49">
        <v>56</v>
      </c>
      <c r="I22" s="64">
        <f>G22/H22</f>
        <v>1.125</v>
      </c>
      <c r="J22" s="65">
        <f>H22/F22*100</f>
        <v>87.5</v>
      </c>
      <c r="K22" s="65"/>
      <c r="L22" s="58"/>
    </row>
    <row r="23" spans="1:12" s="44" customFormat="1" ht="24">
      <c r="A23" s="192"/>
      <c r="B23" s="195"/>
      <c r="C23" s="60">
        <v>3</v>
      </c>
      <c r="D23" s="89" t="s">
        <v>104</v>
      </c>
      <c r="E23" s="86" t="s">
        <v>103</v>
      </c>
      <c r="F23" s="86">
        <v>0</v>
      </c>
      <c r="G23" s="86">
        <v>25</v>
      </c>
      <c r="H23" s="68">
        <v>125</v>
      </c>
      <c r="I23" s="64">
        <f>H23/G23</f>
        <v>5</v>
      </c>
      <c r="J23" s="65">
        <v>100</v>
      </c>
      <c r="K23" s="65"/>
      <c r="L23" s="58"/>
    </row>
    <row r="24" spans="1:12" s="42" customFormat="1" ht="12.75">
      <c r="A24" s="190" t="s">
        <v>72</v>
      </c>
      <c r="B24" s="193" t="s">
        <v>73</v>
      </c>
      <c r="C24" s="66"/>
      <c r="D24" s="196" t="s">
        <v>91</v>
      </c>
      <c r="E24" s="196"/>
      <c r="F24" s="197"/>
      <c r="G24" s="196"/>
      <c r="H24" s="196"/>
      <c r="I24" s="196"/>
      <c r="J24" s="196"/>
      <c r="K24" s="197"/>
      <c r="L24" s="67"/>
    </row>
    <row r="25" spans="1:12" s="44" customFormat="1" ht="12.75">
      <c r="A25" s="191"/>
      <c r="B25" s="194"/>
      <c r="C25" s="60">
        <v>1</v>
      </c>
      <c r="D25" s="90" t="s">
        <v>105</v>
      </c>
      <c r="E25" s="91" t="s">
        <v>93</v>
      </c>
      <c r="F25" s="86">
        <v>39.8</v>
      </c>
      <c r="G25" s="86">
        <v>40.2</v>
      </c>
      <c r="H25" s="69">
        <v>34.8</v>
      </c>
      <c r="I25" s="64">
        <f>G25/H25</f>
        <v>1.1551724137931036</v>
      </c>
      <c r="J25" s="65">
        <f>H25/F25*100</f>
        <v>87.43718592964824</v>
      </c>
      <c r="K25" s="65"/>
      <c r="L25" s="58"/>
    </row>
    <row r="26" spans="1:12" s="44" customFormat="1" ht="12.75">
      <c r="A26" s="191"/>
      <c r="B26" s="194"/>
      <c r="C26" s="60">
        <v>2</v>
      </c>
      <c r="D26" s="90" t="s">
        <v>107</v>
      </c>
      <c r="E26" s="91" t="s">
        <v>93</v>
      </c>
      <c r="F26" s="86">
        <v>20.4</v>
      </c>
      <c r="G26" s="86">
        <v>17.8</v>
      </c>
      <c r="H26" s="69">
        <v>18.3</v>
      </c>
      <c r="I26" s="64">
        <f>G26/H26</f>
        <v>0.9726775956284153</v>
      </c>
      <c r="J26" s="65">
        <f>H26/F26*100</f>
        <v>89.70588235294119</v>
      </c>
      <c r="K26" s="65"/>
      <c r="L26" s="58"/>
    </row>
    <row r="27" spans="1:12" s="44" customFormat="1" ht="24">
      <c r="A27" s="192"/>
      <c r="B27" s="195"/>
      <c r="C27" s="60">
        <v>3</v>
      </c>
      <c r="D27" s="90" t="s">
        <v>106</v>
      </c>
      <c r="E27" s="91" t="s">
        <v>93</v>
      </c>
      <c r="F27" s="86">
        <v>30.8</v>
      </c>
      <c r="G27" s="86">
        <v>57.5</v>
      </c>
      <c r="H27" s="117">
        <v>42.6</v>
      </c>
      <c r="I27" s="64">
        <f>G27/H27</f>
        <v>1.3497652582159625</v>
      </c>
      <c r="J27" s="65">
        <f>H27/F27*100</f>
        <v>138.31168831168833</v>
      </c>
      <c r="K27" s="65"/>
      <c r="L27" s="58"/>
    </row>
    <row r="28" spans="1:11" ht="39" customHeight="1">
      <c r="A28" s="198" t="s">
        <v>40</v>
      </c>
      <c r="B28" s="198"/>
      <c r="C28" s="198"/>
      <c r="D28" s="198"/>
      <c r="E28" s="198"/>
      <c r="F28" s="198"/>
      <c r="G28" s="198"/>
      <c r="H28" s="198"/>
      <c r="I28" s="198"/>
      <c r="J28" s="198"/>
      <c r="K28" s="198"/>
    </row>
  </sheetData>
  <sheetProtection/>
  <mergeCells count="26">
    <mergeCell ref="D7:D9"/>
    <mergeCell ref="E7:E9"/>
    <mergeCell ref="D11:K11"/>
    <mergeCell ref="H8:H9"/>
    <mergeCell ref="F7:H7"/>
    <mergeCell ref="C7:C9"/>
    <mergeCell ref="A28:K28"/>
    <mergeCell ref="B2:K2"/>
    <mergeCell ref="D14:K14"/>
    <mergeCell ref="D20:K20"/>
    <mergeCell ref="F8:F9"/>
    <mergeCell ref="G8:G9"/>
    <mergeCell ref="A7:B8"/>
    <mergeCell ref="A3:K3"/>
    <mergeCell ref="A4:K4"/>
    <mergeCell ref="A5:K5"/>
    <mergeCell ref="I7:I9"/>
    <mergeCell ref="J7:J9"/>
    <mergeCell ref="K7:K9"/>
    <mergeCell ref="A24:A27"/>
    <mergeCell ref="B24:B27"/>
    <mergeCell ref="D24:K24"/>
    <mergeCell ref="A14:A19"/>
    <mergeCell ref="B14:B19"/>
    <mergeCell ref="A20:A23"/>
    <mergeCell ref="B20:B23"/>
  </mergeCells>
  <printOptions/>
  <pageMargins left="0.3937007874015748" right="0" top="0.7874015748031497" bottom="0" header="0.5118110236220472" footer="0.11811023622047245"/>
  <pageSetup fitToHeight="2" fitToWidth="1" horizontalDpi="600" verticalDpi="600" orientation="landscape" paperSize="9" scale="79" r:id="rId1"/>
  <rowBreaks count="1" manualBreakCount="1">
    <brk id="1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2016-07-06T07:02:52Z</cp:lastPrinted>
  <dcterms:created xsi:type="dcterms:W3CDTF">2006-09-28T05:33:49Z</dcterms:created>
  <dcterms:modified xsi:type="dcterms:W3CDTF">2020-08-07T05:14:00Z</dcterms:modified>
  <cp:category/>
  <cp:version/>
  <cp:contentType/>
  <cp:contentStatus/>
</cp:coreProperties>
</file>