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Лист 1" sheetId="1" r:id="rId1"/>
  </sheets>
  <definedNames>
    <definedName name="_xlnm.Print_Area" localSheetId="0">'Лист 1'!$A$1:$S$33</definedName>
  </definedNames>
  <calcPr calcId="124519"/>
</workbook>
</file>

<file path=xl/calcChain.xml><?xml version="1.0" encoding="utf-8"?>
<calcChain xmlns="http://schemas.openxmlformats.org/spreadsheetml/2006/main">
  <c r="Q22" i="1"/>
  <c r="Q18"/>
  <c r="N22"/>
  <c r="O22"/>
  <c r="P22"/>
  <c r="S22"/>
  <c r="M22"/>
  <c r="N18" l="1"/>
  <c r="O18"/>
  <c r="P18"/>
  <c r="M18"/>
  <c r="M17"/>
  <c r="M15" l="1"/>
  <c r="M16"/>
  <c r="M14" l="1"/>
</calcChain>
</file>

<file path=xl/sharedStrings.xml><?xml version="1.0" encoding="utf-8"?>
<sst xmlns="http://schemas.openxmlformats.org/spreadsheetml/2006/main" count="97" uniqueCount="68">
  <si>
    <t>к муниципальной программе «Формирование современной городской среды»</t>
  </si>
  <si>
    <t>Ресурсное обеспечение реализации муниципальной программы за счет средств бюджета муниципального района (городского округа)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</si>
  <si>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</si>
  <si>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</si>
  <si>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Исполнитель</t>
  </si>
  <si>
    <t>Код бюджетной классификации</t>
  </si>
  <si>
    <t>МП</t>
  </si>
  <si>
    <t>Пп</t>
  </si>
  <si>
    <t>ОМ</t>
  </si>
  <si>
    <t>М</t>
  </si>
  <si>
    <t>И</t>
  </si>
  <si>
    <t>ГРБС</t>
  </si>
  <si>
    <t>Рз</t>
  </si>
  <si>
    <t>Пр</t>
  </si>
  <si>
    <t>ЦС</t>
  </si>
  <si>
    <t>ВР</t>
  </si>
  <si>
    <t>2018 г.</t>
  </si>
  <si>
    <t>2019 г.</t>
  </si>
  <si>
    <t>2020 г.</t>
  </si>
  <si>
    <t>2021 г.</t>
  </si>
  <si>
    <t>2022 г.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</si>
  <si>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</si>
  <si>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</si>
  <si>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</si>
  <si>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</si>
  <si>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</si>
  <si>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</si>
  <si>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</si>
  <si>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</si>
  <si>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</si>
  <si>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</si>
  <si>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</si>
  <si>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</si>
  <si>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14</t>
  </si>
  <si>
    <t>15</t>
  </si>
  <si>
    <t>16</t>
  </si>
  <si>
    <t>17</t>
  </si>
  <si>
    <t>18</t>
  </si>
  <si>
    <t/>
  </si>
  <si>
    <t>Всего</t>
  </si>
  <si>
    <t>Управление ЖКХ</t>
  </si>
  <si>
    <t>01</t>
  </si>
  <si>
    <t>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парковками (парковочными местами), тротуарами и автомобильными дорогами, включая автомобильные дороги, образующие проезды к территориям, прилегающим к многоквартирным домам, освещение дворовых территорий, установка малых архитектурных форм (скамейки, урны для мусора)</t>
  </si>
  <si>
    <t>05</t>
  </si>
  <si>
    <t>03</t>
  </si>
  <si>
    <t>Обеспечение мероприятий по выполнению работ по благоустройству общественных территорий в соответствии с дизайн-проектом</t>
  </si>
  <si>
    <t>Управление капитального строительства</t>
  </si>
  <si>
    <t>Администрация МО "Город Воткинск"</t>
  </si>
  <si>
    <t>04</t>
  </si>
  <si>
    <t>07</t>
  </si>
  <si>
    <t>16001L5550</t>
  </si>
  <si>
    <t>16004L5600</t>
  </si>
  <si>
    <t>16005L5550</t>
  </si>
  <si>
    <t>Управление капитального строительства, МАУ "УКС г. Воткинска"</t>
  </si>
  <si>
    <t>16004L5550</t>
  </si>
  <si>
    <t>Приложение 5</t>
  </si>
  <si>
    <t xml:space="preserve">Расходы бюджета муниципального образования, тыс. рублей </t>
  </si>
  <si>
    <t>(в ред. Постановлений Администрации 
г. Воткинска № 443 от 30.03.2018; № 1014 от 29.06.2018;
№ 1040 от 05.07.2018; № 1558 от 03.10.2018; № 1887 от 13.11.2018; № 202 от 30.01.2019; № 140 от 30.01.2019; № 581 от 28.03.2019)</t>
  </si>
  <si>
    <t>Реализация мероприятий по благоустройству дворовых территорий</t>
  </si>
  <si>
    <t>Реализация мероприятий по благоустройству общественных территорий</t>
  </si>
  <si>
    <t>0</t>
  </si>
  <si>
    <t>Вовлечение граждан, организаций в реализацию мероприятий в сфере формирования комфортной городской среды</t>
  </si>
  <si>
    <t>2023 г.</t>
  </si>
  <si>
    <t>2024 г.</t>
  </si>
  <si>
    <t>19</t>
  </si>
  <si>
    <t>на территории муниципального образования «Город Воткинск» на 2018-2024 годы»</t>
  </si>
  <si>
    <t>"Формирование современной городской среды" на территории муниципального образования "Город Воткинск" на 2018-2024 годы"</t>
  </si>
  <si>
    <t>13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</si>
</sst>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9"/>
      <color rgb="FF000000"/>
      <name val="Times New Roman"/>
      <family val="1"/>
      <charset val="1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/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/>
    <xf numFmtId="0" fontId="0" fillId="0" borderId="7" xfId="0" applyBorder="1" applyAlignment="1"/>
    <xf numFmtId="0" fontId="3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3"/>
  <sheetViews>
    <sheetView tabSelected="1" view="pageBreakPreview" topLeftCell="B10" zoomScale="84" zoomScaleNormal="85" zoomScaleSheetLayoutView="84" workbookViewId="0">
      <selection activeCell="S15" sqref="R15:S15"/>
    </sheetView>
  </sheetViews>
  <sheetFormatPr defaultRowHeight="12"/>
  <cols>
    <col min="1" max="1" width="8" customWidth="1"/>
    <col min="2" max="2" width="7.1640625" customWidth="1"/>
    <col min="3" max="3" width="7" customWidth="1"/>
    <col min="4" max="5" width="6.33203125" customWidth="1"/>
    <col min="6" max="6" width="62.33203125"/>
    <col min="7" max="7" width="27"/>
    <col min="8" max="8" width="10" bestFit="1" customWidth="1"/>
    <col min="9" max="10" width="9.83203125"/>
    <col min="11" max="11" width="15.83203125" customWidth="1"/>
    <col min="12" max="12" width="10.6640625" bestFit="1" customWidth="1"/>
    <col min="13" max="13" width="11.83203125" style="26" customWidth="1"/>
    <col min="14" max="14" width="11.33203125" style="31" bestFit="1" customWidth="1"/>
    <col min="15" max="16" width="11.33203125" style="26" bestFit="1" customWidth="1"/>
    <col min="17" max="19" width="11.33203125" style="26" customWidth="1"/>
    <col min="20" max="20" width="0.1640625" customWidth="1"/>
    <col min="21" max="23" width="8.83203125" hidden="1" customWidth="1"/>
    <col min="24" max="1026" width="8.83203125"/>
  </cols>
  <sheetData>
    <row r="1" spans="1:23" s="2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8"/>
      <c r="N1" s="28"/>
      <c r="O1" s="28"/>
      <c r="P1" s="28"/>
      <c r="Q1" s="28"/>
      <c r="R1" s="28"/>
      <c r="S1" s="28"/>
    </row>
    <row r="2" spans="1:23" ht="18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pans="1:23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8"/>
      <c r="N3" s="60" t="s">
        <v>55</v>
      </c>
      <c r="O3" s="60"/>
      <c r="P3" s="60"/>
      <c r="Q3" s="60"/>
      <c r="R3" s="60"/>
      <c r="S3" s="60"/>
    </row>
    <row r="4" spans="1:23" ht="15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61" t="s">
        <v>0</v>
      </c>
      <c r="L4" s="61"/>
      <c r="M4" s="61"/>
      <c r="N4" s="61"/>
      <c r="O4" s="61"/>
      <c r="P4" s="61"/>
      <c r="Q4" s="61"/>
      <c r="R4" s="61"/>
      <c r="S4" s="61"/>
    </row>
    <row r="5" spans="1:23" ht="15.75" customHeight="1">
      <c r="A5" s="1"/>
      <c r="B5" s="1"/>
      <c r="C5" s="1"/>
      <c r="D5" s="1"/>
      <c r="E5" s="1"/>
      <c r="F5" s="1"/>
      <c r="G5" s="1"/>
      <c r="H5" s="1"/>
      <c r="I5" s="1"/>
      <c r="J5" s="89" t="s">
        <v>65</v>
      </c>
      <c r="K5" s="89"/>
      <c r="L5" s="89"/>
      <c r="M5" s="89"/>
      <c r="N5" s="89"/>
      <c r="O5" s="89"/>
      <c r="P5" s="89"/>
      <c r="Q5" s="89"/>
      <c r="R5" s="89"/>
      <c r="S5" s="89"/>
    </row>
    <row r="6" spans="1:23" ht="62.25" customHeight="1">
      <c r="A6" s="1"/>
      <c r="B6" s="1"/>
      <c r="C6" s="1"/>
      <c r="D6" s="1"/>
      <c r="E6" s="1"/>
      <c r="F6" s="1"/>
      <c r="G6" s="1"/>
      <c r="H6" s="1"/>
      <c r="I6" s="1"/>
      <c r="J6" s="58" t="s">
        <v>57</v>
      </c>
      <c r="K6" s="90"/>
      <c r="L6" s="90"/>
      <c r="M6" s="90"/>
      <c r="N6" s="90"/>
      <c r="O6" s="90"/>
      <c r="P6" s="90"/>
      <c r="Q6" s="90"/>
      <c r="R6" s="90"/>
      <c r="S6" s="90"/>
    </row>
    <row r="7" spans="1:2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28"/>
      <c r="N7" s="28"/>
      <c r="O7" s="28"/>
      <c r="P7" s="28"/>
      <c r="Q7" s="28"/>
      <c r="R7" s="28"/>
      <c r="S7" s="28"/>
    </row>
    <row r="8" spans="1:2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8"/>
      <c r="N8" s="28"/>
      <c r="O8" s="28"/>
      <c r="P8" s="28"/>
      <c r="Q8" s="28"/>
      <c r="R8" s="28"/>
      <c r="S8" s="28"/>
    </row>
    <row r="9" spans="1:23" ht="15.75" customHeight="1">
      <c r="A9" s="62" t="s">
        <v>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</row>
    <row r="10" spans="1:2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28"/>
      <c r="N10" s="28"/>
      <c r="O10" s="28"/>
      <c r="P10" s="28"/>
      <c r="Q10" s="28"/>
      <c r="R10" s="28"/>
      <c r="S10" s="28"/>
    </row>
    <row r="11" spans="1:23" ht="36.75" customHeight="1">
      <c r="A11" s="92" t="s">
        <v>2</v>
      </c>
      <c r="B11" s="92"/>
      <c r="C11" s="92"/>
      <c r="D11" s="92"/>
      <c r="E11" s="92"/>
      <c r="F11" s="96" t="s">
        <v>3</v>
      </c>
      <c r="G11" s="92" t="s">
        <v>4</v>
      </c>
      <c r="H11" s="92" t="s">
        <v>5</v>
      </c>
      <c r="I11" s="92"/>
      <c r="J11" s="92"/>
      <c r="K11" s="92"/>
      <c r="L11" s="92"/>
      <c r="M11" s="87" t="s">
        <v>56</v>
      </c>
      <c r="N11" s="87"/>
      <c r="O11" s="87"/>
      <c r="P11" s="87"/>
      <c r="Q11" s="87"/>
      <c r="R11" s="87"/>
      <c r="S11" s="88"/>
    </row>
    <row r="12" spans="1:23" ht="14.25">
      <c r="A12" s="3" t="s">
        <v>6</v>
      </c>
      <c r="B12" s="3" t="s">
        <v>7</v>
      </c>
      <c r="C12" s="3" t="s">
        <v>8</v>
      </c>
      <c r="D12" s="3" t="s">
        <v>9</v>
      </c>
      <c r="E12" s="3" t="s">
        <v>10</v>
      </c>
      <c r="F12" s="96"/>
      <c r="G12" s="92"/>
      <c r="H12" s="3" t="s">
        <v>11</v>
      </c>
      <c r="I12" s="3" t="s">
        <v>12</v>
      </c>
      <c r="J12" s="3" t="s">
        <v>13</v>
      </c>
      <c r="K12" s="3" t="s">
        <v>14</v>
      </c>
      <c r="L12" s="3" t="s">
        <v>15</v>
      </c>
      <c r="M12" s="29" t="s">
        <v>16</v>
      </c>
      <c r="N12" s="29" t="s">
        <v>17</v>
      </c>
      <c r="O12" s="29" t="s">
        <v>18</v>
      </c>
      <c r="P12" s="29" t="s">
        <v>19</v>
      </c>
      <c r="Q12" s="29" t="s">
        <v>20</v>
      </c>
      <c r="R12" s="29" t="s">
        <v>62</v>
      </c>
      <c r="S12" s="29" t="s">
        <v>63</v>
      </c>
    </row>
    <row r="13" spans="1:23">
      <c r="A13" s="5" t="s">
        <v>21</v>
      </c>
      <c r="B13" s="5" t="s">
        <v>22</v>
      </c>
      <c r="C13" s="5" t="s">
        <v>23</v>
      </c>
      <c r="D13" s="5" t="s">
        <v>24</v>
      </c>
      <c r="E13" s="5" t="s">
        <v>25</v>
      </c>
      <c r="F13" s="6" t="s">
        <v>26</v>
      </c>
      <c r="G13" s="5" t="s">
        <v>27</v>
      </c>
      <c r="H13" s="5" t="s">
        <v>28</v>
      </c>
      <c r="I13" s="5" t="s">
        <v>29</v>
      </c>
      <c r="J13" s="5" t="s">
        <v>30</v>
      </c>
      <c r="K13" s="5" t="s">
        <v>31</v>
      </c>
      <c r="L13" s="5" t="s">
        <v>32</v>
      </c>
      <c r="M13" s="5" t="s">
        <v>67</v>
      </c>
      <c r="N13" s="5" t="s">
        <v>33</v>
      </c>
      <c r="O13" s="5" t="s">
        <v>34</v>
      </c>
      <c r="P13" s="5" t="s">
        <v>35</v>
      </c>
      <c r="Q13" s="5" t="s">
        <v>36</v>
      </c>
      <c r="R13" s="5" t="s">
        <v>37</v>
      </c>
      <c r="S13" s="5" t="s">
        <v>64</v>
      </c>
    </row>
    <row r="14" spans="1:23" ht="22.5" customHeight="1">
      <c r="A14" s="92">
        <v>16</v>
      </c>
      <c r="B14" s="92">
        <v>0</v>
      </c>
      <c r="C14" s="94" t="s">
        <v>38</v>
      </c>
      <c r="D14" s="94" t="s">
        <v>38</v>
      </c>
      <c r="E14" s="94" t="s">
        <v>38</v>
      </c>
      <c r="F14" s="97" t="s">
        <v>66</v>
      </c>
      <c r="G14" s="7" t="s">
        <v>39</v>
      </c>
      <c r="H14" s="3" t="s">
        <v>38</v>
      </c>
      <c r="I14" s="3" t="s">
        <v>38</v>
      </c>
      <c r="J14" s="3" t="s">
        <v>38</v>
      </c>
      <c r="K14" s="3" t="s">
        <v>38</v>
      </c>
      <c r="L14" s="8" t="s">
        <v>38</v>
      </c>
      <c r="M14" s="32">
        <f>M15+M16+M17</f>
        <v>41181.199999999997</v>
      </c>
      <c r="N14" s="32">
        <v>1600</v>
      </c>
      <c r="O14" s="32">
        <v>1600</v>
      </c>
      <c r="P14" s="32">
        <v>1600</v>
      </c>
      <c r="Q14" s="32">
        <v>1600</v>
      </c>
      <c r="R14" s="32">
        <v>0</v>
      </c>
      <c r="S14" s="32">
        <v>0</v>
      </c>
    </row>
    <row r="15" spans="1:23" ht="44.25" customHeight="1">
      <c r="A15" s="92"/>
      <c r="B15" s="92"/>
      <c r="C15" s="94"/>
      <c r="D15" s="94"/>
      <c r="E15" s="94"/>
      <c r="F15" s="98"/>
      <c r="G15" s="9" t="s">
        <v>47</v>
      </c>
      <c r="H15" s="12">
        <v>933</v>
      </c>
      <c r="I15" s="12"/>
      <c r="J15" s="12"/>
      <c r="K15" s="12"/>
      <c r="L15" s="8"/>
      <c r="M15" s="32">
        <f>M31</f>
        <v>99.2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</row>
    <row r="16" spans="1:23" ht="20.25" customHeight="1">
      <c r="A16" s="92"/>
      <c r="B16" s="92"/>
      <c r="C16" s="94"/>
      <c r="D16" s="94"/>
      <c r="E16" s="94"/>
      <c r="F16" s="98"/>
      <c r="G16" s="9" t="s">
        <v>40</v>
      </c>
      <c r="H16" s="3">
        <v>935</v>
      </c>
      <c r="I16" s="3" t="s">
        <v>38</v>
      </c>
      <c r="J16" s="3" t="s">
        <v>38</v>
      </c>
      <c r="K16" s="3" t="s">
        <v>38</v>
      </c>
      <c r="L16" s="8" t="s">
        <v>38</v>
      </c>
      <c r="M16" s="32">
        <f>M32+M33</f>
        <v>710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</row>
    <row r="17" spans="1:19" s="2" customFormat="1" ht="42.75">
      <c r="A17" s="93"/>
      <c r="B17" s="93"/>
      <c r="C17" s="95"/>
      <c r="D17" s="95"/>
      <c r="E17" s="95"/>
      <c r="F17" s="68"/>
      <c r="G17" s="36" t="s">
        <v>46</v>
      </c>
      <c r="H17" s="10">
        <v>940</v>
      </c>
      <c r="I17" s="4"/>
      <c r="J17" s="4"/>
      <c r="K17" s="4"/>
      <c r="L17" s="11"/>
      <c r="M17" s="34">
        <f>M19+M21+M23+M26+M27+M28+M29+M30</f>
        <v>40372</v>
      </c>
      <c r="N17" s="35">
        <v>1600</v>
      </c>
      <c r="O17" s="33">
        <v>1600</v>
      </c>
      <c r="P17" s="33">
        <v>1600</v>
      </c>
      <c r="Q17" s="33">
        <v>1600</v>
      </c>
      <c r="R17" s="33">
        <v>0</v>
      </c>
      <c r="S17" s="33">
        <v>0</v>
      </c>
    </row>
    <row r="18" spans="1:19" s="2" customFormat="1" ht="48.75" customHeight="1">
      <c r="A18" s="22">
        <v>16</v>
      </c>
      <c r="B18" s="22">
        <v>0</v>
      </c>
      <c r="C18" s="40" t="s">
        <v>41</v>
      </c>
      <c r="D18" s="22"/>
      <c r="E18" s="22"/>
      <c r="F18" s="44" t="s">
        <v>58</v>
      </c>
      <c r="G18" s="45" t="s">
        <v>46</v>
      </c>
      <c r="H18" s="46">
        <v>940</v>
      </c>
      <c r="I18" s="37"/>
      <c r="J18" s="37"/>
      <c r="K18" s="37"/>
      <c r="L18" s="11"/>
      <c r="M18" s="47">
        <f>M19+M21</f>
        <v>14952.5</v>
      </c>
      <c r="N18" s="47">
        <f t="shared" ref="N18:P18" si="0">N19+N21</f>
        <v>1600</v>
      </c>
      <c r="O18" s="47">
        <f t="shared" si="0"/>
        <v>1600</v>
      </c>
      <c r="P18" s="47">
        <f t="shared" si="0"/>
        <v>1600</v>
      </c>
      <c r="Q18" s="47">
        <f t="shared" ref="Q18" si="1">Q19+Q21</f>
        <v>1600</v>
      </c>
      <c r="R18" s="47">
        <v>0</v>
      </c>
      <c r="S18" s="47">
        <v>0</v>
      </c>
    </row>
    <row r="19" spans="1:19" ht="61.5" customHeight="1">
      <c r="A19" s="63">
        <v>16</v>
      </c>
      <c r="B19" s="63">
        <v>0</v>
      </c>
      <c r="C19" s="63" t="s">
        <v>41</v>
      </c>
      <c r="D19" s="65">
        <v>1</v>
      </c>
      <c r="E19" s="65"/>
      <c r="F19" s="82" t="s">
        <v>42</v>
      </c>
      <c r="G19" s="67" t="s">
        <v>46</v>
      </c>
      <c r="H19" s="56">
        <v>940</v>
      </c>
      <c r="I19" s="77" t="s">
        <v>43</v>
      </c>
      <c r="J19" s="70" t="s">
        <v>44</v>
      </c>
      <c r="K19" s="70" t="s">
        <v>50</v>
      </c>
      <c r="L19" s="56">
        <v>244</v>
      </c>
      <c r="M19" s="59">
        <v>14952.5</v>
      </c>
      <c r="N19" s="59">
        <v>1400</v>
      </c>
      <c r="O19" s="51">
        <v>1400</v>
      </c>
      <c r="P19" s="51">
        <v>1400</v>
      </c>
      <c r="Q19" s="51">
        <v>1400</v>
      </c>
      <c r="R19" s="51">
        <v>0</v>
      </c>
      <c r="S19" s="51">
        <v>0</v>
      </c>
    </row>
    <row r="20" spans="1:19" ht="36.75" customHeight="1">
      <c r="A20" s="63"/>
      <c r="B20" s="63"/>
      <c r="C20" s="63"/>
      <c r="D20" s="65"/>
      <c r="E20" s="65"/>
      <c r="F20" s="82"/>
      <c r="G20" s="67"/>
      <c r="H20" s="57"/>
      <c r="I20" s="99"/>
      <c r="J20" s="71"/>
      <c r="K20" s="71"/>
      <c r="L20" s="69"/>
      <c r="M20" s="59"/>
      <c r="N20" s="59"/>
      <c r="O20" s="51"/>
      <c r="P20" s="51"/>
      <c r="Q20" s="51"/>
      <c r="R20" s="53"/>
      <c r="S20" s="51"/>
    </row>
    <row r="21" spans="1:19" ht="91.5" customHeight="1">
      <c r="A21" s="64"/>
      <c r="B21" s="64"/>
      <c r="C21" s="64"/>
      <c r="D21" s="66"/>
      <c r="E21" s="66"/>
      <c r="F21" s="83"/>
      <c r="G21" s="68"/>
      <c r="H21" s="72"/>
      <c r="I21" s="72"/>
      <c r="J21" s="72"/>
      <c r="K21" s="91"/>
      <c r="L21" s="22">
        <v>622</v>
      </c>
      <c r="M21" s="24">
        <v>0</v>
      </c>
      <c r="N21" s="25">
        <v>200</v>
      </c>
      <c r="O21" s="30">
        <v>200</v>
      </c>
      <c r="P21" s="30">
        <v>200</v>
      </c>
      <c r="Q21" s="42">
        <v>200</v>
      </c>
      <c r="R21" s="42">
        <v>0</v>
      </c>
      <c r="S21" s="30">
        <v>0</v>
      </c>
    </row>
    <row r="22" spans="1:19" ht="70.5" customHeight="1">
      <c r="A22" s="41" t="s">
        <v>35</v>
      </c>
      <c r="B22" s="41" t="s">
        <v>60</v>
      </c>
      <c r="C22" s="41" t="s">
        <v>48</v>
      </c>
      <c r="D22" s="38"/>
      <c r="E22" s="38"/>
      <c r="F22" s="44" t="s">
        <v>59</v>
      </c>
      <c r="G22" s="39" t="s">
        <v>53</v>
      </c>
      <c r="H22" s="38">
        <v>940</v>
      </c>
      <c r="I22" s="38"/>
      <c r="J22" s="38"/>
      <c r="K22" s="49"/>
      <c r="L22" s="48"/>
      <c r="M22" s="50">
        <f>M23+M26+M27+M28+M29</f>
        <v>21829.9</v>
      </c>
      <c r="N22" s="50">
        <f t="shared" ref="N22:S22" si="2">N23+N26+N27+N28+N29</f>
        <v>0</v>
      </c>
      <c r="O22" s="50">
        <f t="shared" si="2"/>
        <v>0</v>
      </c>
      <c r="P22" s="50">
        <f t="shared" si="2"/>
        <v>0</v>
      </c>
      <c r="Q22" s="50">
        <f t="shared" ref="Q22" si="3">Q23+Q26+Q27+Q28+Q29</f>
        <v>0</v>
      </c>
      <c r="R22" s="50">
        <v>0</v>
      </c>
      <c r="S22" s="50">
        <f t="shared" si="2"/>
        <v>0</v>
      </c>
    </row>
    <row r="23" spans="1:19" ht="16.5" customHeight="1">
      <c r="A23" s="56">
        <v>16</v>
      </c>
      <c r="B23" s="56">
        <v>0</v>
      </c>
      <c r="C23" s="70" t="s">
        <v>48</v>
      </c>
      <c r="D23" s="56">
        <v>1</v>
      </c>
      <c r="E23" s="56"/>
      <c r="F23" s="76" t="s">
        <v>45</v>
      </c>
      <c r="G23" s="76" t="s">
        <v>53</v>
      </c>
      <c r="H23" s="56">
        <v>940</v>
      </c>
      <c r="I23" s="81" t="s">
        <v>43</v>
      </c>
      <c r="J23" s="56" t="s">
        <v>44</v>
      </c>
      <c r="K23" s="74">
        <v>1600462399</v>
      </c>
      <c r="L23" s="74">
        <v>622</v>
      </c>
      <c r="M23" s="51">
        <v>800</v>
      </c>
      <c r="N23" s="51">
        <v>0</v>
      </c>
      <c r="O23" s="51">
        <v>0</v>
      </c>
      <c r="P23" s="51">
        <v>0</v>
      </c>
      <c r="Q23" s="51">
        <v>0</v>
      </c>
      <c r="R23" s="54">
        <v>0</v>
      </c>
      <c r="S23" s="51">
        <v>0</v>
      </c>
    </row>
    <row r="24" spans="1:19" s="27" customFormat="1" ht="4.5" customHeight="1">
      <c r="A24" s="57"/>
      <c r="B24" s="57"/>
      <c r="C24" s="71"/>
      <c r="D24" s="57"/>
      <c r="E24" s="57"/>
      <c r="F24" s="67"/>
      <c r="G24" s="67"/>
      <c r="H24" s="79"/>
      <c r="I24" s="73"/>
      <c r="J24" s="57"/>
      <c r="K24" s="85"/>
      <c r="L24" s="85"/>
      <c r="M24" s="52"/>
      <c r="N24" s="52"/>
      <c r="O24" s="52"/>
      <c r="P24" s="52"/>
      <c r="Q24" s="52"/>
      <c r="R24" s="55"/>
      <c r="S24" s="52"/>
    </row>
    <row r="25" spans="1:19" ht="6.75" hidden="1" customHeight="1">
      <c r="A25" s="73"/>
      <c r="B25" s="73"/>
      <c r="C25" s="73"/>
      <c r="D25" s="73"/>
      <c r="E25" s="73"/>
      <c r="F25" s="78"/>
      <c r="G25" s="78"/>
      <c r="H25" s="79"/>
      <c r="I25" s="73"/>
      <c r="J25" s="57"/>
      <c r="K25" s="86"/>
      <c r="L25" s="86"/>
      <c r="M25" s="53"/>
      <c r="N25" s="53"/>
      <c r="O25" s="53"/>
      <c r="P25" s="53"/>
      <c r="Q25" s="53"/>
      <c r="R25" s="50">
        <v>0</v>
      </c>
      <c r="S25" s="53"/>
    </row>
    <row r="26" spans="1:19" ht="22.5" customHeight="1">
      <c r="A26" s="73"/>
      <c r="B26" s="73"/>
      <c r="C26" s="73"/>
      <c r="D26" s="73"/>
      <c r="E26" s="73"/>
      <c r="F26" s="78"/>
      <c r="G26" s="78"/>
      <c r="H26" s="79"/>
      <c r="I26" s="73"/>
      <c r="J26" s="57"/>
      <c r="K26" s="21" t="s">
        <v>54</v>
      </c>
      <c r="L26" s="18">
        <v>622</v>
      </c>
      <c r="M26" s="24">
        <v>12000</v>
      </c>
      <c r="N26" s="25">
        <v>0</v>
      </c>
      <c r="O26" s="25">
        <v>0</v>
      </c>
      <c r="P26" s="25">
        <v>0</v>
      </c>
      <c r="Q26" s="43">
        <v>0</v>
      </c>
      <c r="R26" s="50">
        <v>0</v>
      </c>
      <c r="S26" s="25">
        <v>0</v>
      </c>
    </row>
    <row r="27" spans="1:19" s="27" customFormat="1" ht="20.25" customHeight="1">
      <c r="A27" s="73"/>
      <c r="B27" s="73"/>
      <c r="C27" s="73"/>
      <c r="D27" s="73"/>
      <c r="E27" s="73"/>
      <c r="F27" s="78"/>
      <c r="G27" s="78"/>
      <c r="H27" s="79"/>
      <c r="I27" s="73"/>
      <c r="J27" s="84" t="s">
        <v>43</v>
      </c>
      <c r="K27" s="23">
        <v>1600460180</v>
      </c>
      <c r="L27" s="23">
        <v>622</v>
      </c>
      <c r="M27" s="24">
        <v>376.4</v>
      </c>
      <c r="N27" s="25">
        <v>0</v>
      </c>
      <c r="O27" s="25">
        <v>0</v>
      </c>
      <c r="P27" s="25">
        <v>0</v>
      </c>
      <c r="Q27" s="43">
        <v>0</v>
      </c>
      <c r="R27" s="50">
        <v>0</v>
      </c>
      <c r="S27" s="25">
        <v>0</v>
      </c>
    </row>
    <row r="28" spans="1:19" s="27" customFormat="1" ht="20.25" customHeight="1">
      <c r="A28" s="73"/>
      <c r="B28" s="73"/>
      <c r="C28" s="73"/>
      <c r="D28" s="73"/>
      <c r="E28" s="73"/>
      <c r="F28" s="78"/>
      <c r="G28" s="78"/>
      <c r="H28" s="79"/>
      <c r="I28" s="73"/>
      <c r="J28" s="84"/>
      <c r="K28" s="23">
        <v>1600462800</v>
      </c>
      <c r="L28" s="23">
        <v>622</v>
      </c>
      <c r="M28" s="24">
        <v>1853.1</v>
      </c>
      <c r="N28" s="25">
        <v>0</v>
      </c>
      <c r="O28" s="25">
        <v>0</v>
      </c>
      <c r="P28" s="25">
        <v>0</v>
      </c>
      <c r="Q28" s="43">
        <v>0</v>
      </c>
      <c r="R28" s="50">
        <v>0</v>
      </c>
      <c r="S28" s="25">
        <v>0</v>
      </c>
    </row>
    <row r="29" spans="1:19" s="27" customFormat="1" ht="23.25" customHeight="1">
      <c r="A29" s="72"/>
      <c r="B29" s="72"/>
      <c r="C29" s="72"/>
      <c r="D29" s="72"/>
      <c r="E29" s="72"/>
      <c r="F29" s="68"/>
      <c r="G29" s="68"/>
      <c r="H29" s="80"/>
      <c r="I29" s="72"/>
      <c r="J29" s="84"/>
      <c r="K29" s="23" t="s">
        <v>51</v>
      </c>
      <c r="L29" s="23">
        <v>622</v>
      </c>
      <c r="M29" s="25">
        <v>6800.4</v>
      </c>
      <c r="N29" s="25">
        <v>0</v>
      </c>
      <c r="O29" s="25">
        <v>0</v>
      </c>
      <c r="P29" s="25">
        <v>0</v>
      </c>
      <c r="Q29" s="43">
        <v>0</v>
      </c>
      <c r="R29" s="50">
        <v>0</v>
      </c>
      <c r="S29" s="25">
        <v>0</v>
      </c>
    </row>
    <row r="30" spans="1:19" ht="46.5" customHeight="1">
      <c r="A30" s="56">
        <v>16</v>
      </c>
      <c r="B30" s="56">
        <v>0</v>
      </c>
      <c r="C30" s="70" t="s">
        <v>43</v>
      </c>
      <c r="D30" s="56"/>
      <c r="E30" s="56"/>
      <c r="F30" s="76" t="s">
        <v>61</v>
      </c>
      <c r="G30" s="20" t="s">
        <v>46</v>
      </c>
      <c r="H30" s="15">
        <v>940</v>
      </c>
      <c r="I30" s="19" t="s">
        <v>43</v>
      </c>
      <c r="J30" s="17" t="s">
        <v>44</v>
      </c>
      <c r="K30" s="18" t="s">
        <v>52</v>
      </c>
      <c r="L30" s="18">
        <v>244</v>
      </c>
      <c r="M30" s="25">
        <v>3589.6</v>
      </c>
      <c r="N30" s="25">
        <v>0</v>
      </c>
      <c r="O30" s="25">
        <v>0</v>
      </c>
      <c r="P30" s="25">
        <v>0</v>
      </c>
      <c r="Q30" s="43">
        <v>0</v>
      </c>
      <c r="R30" s="50">
        <v>0</v>
      </c>
      <c r="S30" s="25">
        <v>0</v>
      </c>
    </row>
    <row r="31" spans="1:19" ht="37.5" customHeight="1">
      <c r="A31" s="73"/>
      <c r="B31" s="73"/>
      <c r="C31" s="73"/>
      <c r="D31" s="73"/>
      <c r="E31" s="73"/>
      <c r="F31" s="78"/>
      <c r="G31" s="14" t="s">
        <v>47</v>
      </c>
      <c r="H31" s="13">
        <v>933</v>
      </c>
      <c r="I31" s="19" t="s">
        <v>41</v>
      </c>
      <c r="J31" s="17" t="s">
        <v>49</v>
      </c>
      <c r="K31" s="16">
        <v>160050069</v>
      </c>
      <c r="L31" s="16">
        <v>244</v>
      </c>
      <c r="M31" s="25">
        <v>99.2</v>
      </c>
      <c r="N31" s="25">
        <v>0</v>
      </c>
      <c r="O31" s="25">
        <v>0</v>
      </c>
      <c r="P31" s="25">
        <v>0</v>
      </c>
      <c r="Q31" s="43">
        <v>0</v>
      </c>
      <c r="R31" s="50">
        <v>0</v>
      </c>
      <c r="S31" s="25">
        <v>0</v>
      </c>
    </row>
    <row r="32" spans="1:19" ht="24" customHeight="1">
      <c r="A32" s="73"/>
      <c r="B32" s="73"/>
      <c r="C32" s="73"/>
      <c r="D32" s="73"/>
      <c r="E32" s="73"/>
      <c r="F32" s="78"/>
      <c r="G32" s="76" t="s">
        <v>40</v>
      </c>
      <c r="H32" s="56">
        <v>935</v>
      </c>
      <c r="I32" s="77" t="s">
        <v>41</v>
      </c>
      <c r="J32" s="70" t="s">
        <v>49</v>
      </c>
      <c r="K32" s="18">
        <v>1600560060</v>
      </c>
      <c r="L32" s="74">
        <v>244</v>
      </c>
      <c r="M32" s="25">
        <v>103.2</v>
      </c>
      <c r="N32" s="25">
        <v>0</v>
      </c>
      <c r="O32" s="25">
        <v>0</v>
      </c>
      <c r="P32" s="25">
        <v>0</v>
      </c>
      <c r="Q32" s="43">
        <v>0</v>
      </c>
      <c r="R32" s="50">
        <v>0</v>
      </c>
      <c r="S32" s="25">
        <v>0</v>
      </c>
    </row>
    <row r="33" spans="1:19" ht="24" customHeight="1">
      <c r="A33" s="72"/>
      <c r="B33" s="72"/>
      <c r="C33" s="72"/>
      <c r="D33" s="72"/>
      <c r="E33" s="72"/>
      <c r="F33" s="68"/>
      <c r="G33" s="68"/>
      <c r="H33" s="72"/>
      <c r="I33" s="72"/>
      <c r="J33" s="72"/>
      <c r="K33" s="16">
        <v>1600560069</v>
      </c>
      <c r="L33" s="75"/>
      <c r="M33" s="25">
        <v>606.79999999999995</v>
      </c>
      <c r="N33" s="25">
        <v>0</v>
      </c>
      <c r="O33" s="25">
        <v>0</v>
      </c>
      <c r="P33" s="25">
        <v>0</v>
      </c>
      <c r="Q33" s="43">
        <v>0</v>
      </c>
      <c r="R33" s="50">
        <v>0</v>
      </c>
      <c r="S33" s="25">
        <v>0</v>
      </c>
    </row>
  </sheetData>
  <mergeCells count="67">
    <mergeCell ref="M11:S11"/>
    <mergeCell ref="J5:S5"/>
    <mergeCell ref="J6:S6"/>
    <mergeCell ref="K19:K21"/>
    <mergeCell ref="A14:A17"/>
    <mergeCell ref="B14:B17"/>
    <mergeCell ref="C14:C17"/>
    <mergeCell ref="D14:D17"/>
    <mergeCell ref="E14:E17"/>
    <mergeCell ref="A11:E11"/>
    <mergeCell ref="F11:F12"/>
    <mergeCell ref="G11:G12"/>
    <mergeCell ref="H11:L11"/>
    <mergeCell ref="F14:F17"/>
    <mergeCell ref="H19:H21"/>
    <mergeCell ref="I19:I21"/>
    <mergeCell ref="E19:E21"/>
    <mergeCell ref="J32:J33"/>
    <mergeCell ref="L32:L33"/>
    <mergeCell ref="G32:G33"/>
    <mergeCell ref="H32:H33"/>
    <mergeCell ref="I32:I33"/>
    <mergeCell ref="F30:F33"/>
    <mergeCell ref="F23:F29"/>
    <mergeCell ref="G23:G29"/>
    <mergeCell ref="H23:H29"/>
    <mergeCell ref="I23:I29"/>
    <mergeCell ref="F19:F21"/>
    <mergeCell ref="J27:J29"/>
    <mergeCell ref="K23:K25"/>
    <mergeCell ref="L23:L25"/>
    <mergeCell ref="A23:A29"/>
    <mergeCell ref="B23:B29"/>
    <mergeCell ref="C23:C29"/>
    <mergeCell ref="D23:D29"/>
    <mergeCell ref="E23:E29"/>
    <mergeCell ref="A30:A33"/>
    <mergeCell ref="B30:B33"/>
    <mergeCell ref="C30:C33"/>
    <mergeCell ref="D30:D33"/>
    <mergeCell ref="E30:E33"/>
    <mergeCell ref="M2:W2"/>
    <mergeCell ref="M19:M20"/>
    <mergeCell ref="N3:S3"/>
    <mergeCell ref="K4:S4"/>
    <mergeCell ref="A9:S9"/>
    <mergeCell ref="A19:A21"/>
    <mergeCell ref="B19:B21"/>
    <mergeCell ref="C19:C21"/>
    <mergeCell ref="D19:D21"/>
    <mergeCell ref="G19:G21"/>
    <mergeCell ref="P19:P20"/>
    <mergeCell ref="S19:S20"/>
    <mergeCell ref="N19:N20"/>
    <mergeCell ref="O19:O20"/>
    <mergeCell ref="L19:L20"/>
    <mergeCell ref="J19:J21"/>
    <mergeCell ref="J23:J26"/>
    <mergeCell ref="M23:M25"/>
    <mergeCell ref="N23:N25"/>
    <mergeCell ref="O23:O25"/>
    <mergeCell ref="P23:P25"/>
    <mergeCell ref="Q19:Q20"/>
    <mergeCell ref="Q23:Q25"/>
    <mergeCell ref="R19:R20"/>
    <mergeCell ref="R23:R24"/>
    <mergeCell ref="S23:S25"/>
  </mergeCells>
  <pageMargins left="0.31496062992125984" right="0.31496062992125984" top="0.35433070866141736" bottom="0.35433070866141736" header="0.51181102362204722" footer="0.51181102362204722"/>
  <pageSetup paperSize="9" scale="67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lastModifiedBy>User</cp:lastModifiedBy>
  <cp:revision>0</cp:revision>
  <cp:lastPrinted>2019-04-01T11:51:45Z</cp:lastPrinted>
  <dcterms:created xsi:type="dcterms:W3CDTF">2015-02-16T14:03:58Z</dcterms:created>
  <dcterms:modified xsi:type="dcterms:W3CDTF">2019-04-15T05:52:36Z</dcterms:modified>
  <dc:language>ru-RU</dc:language>
</cp:coreProperties>
</file>