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585" windowWidth="14805" windowHeight="7530" activeTab="1"/>
  </bookViews>
  <sheets>
    <sheet name="Форма1" sheetId="1" r:id="rId1"/>
    <sheet name="Форма 2" sheetId="2" r:id="rId2"/>
    <sheet name="Форма 3" sheetId="9" r:id="rId3"/>
    <sheet name="Форма 4" sheetId="8" r:id="rId4"/>
    <sheet name="Форма 5" sheetId="7" r:id="rId5"/>
    <sheet name="Форма 6" sheetId="6" r:id="rId6"/>
    <sheet name="Форма 7" sheetId="5" r:id="rId7"/>
  </sheets>
  <definedNames>
    <definedName name="_xlnm.Print_Area" localSheetId="1">'Форма 2'!$A$1:$I$57</definedName>
  </definedNames>
  <calcPr calcId="125725"/>
</workbook>
</file>

<file path=xl/calcChain.xml><?xml version="1.0" encoding="utf-8"?>
<calcChain xmlns="http://schemas.openxmlformats.org/spreadsheetml/2006/main">
  <c r="K16" i="8"/>
  <c r="K17"/>
  <c r="K19"/>
  <c r="K20"/>
  <c r="K21"/>
  <c r="K22"/>
  <c r="K23"/>
  <c r="K24"/>
  <c r="K25"/>
  <c r="K26"/>
  <c r="K28"/>
  <c r="K29"/>
  <c r="K30"/>
  <c r="K31"/>
  <c r="J16"/>
  <c r="J17"/>
  <c r="J19"/>
  <c r="J20"/>
  <c r="J21"/>
  <c r="J22"/>
  <c r="J23"/>
  <c r="J24"/>
  <c r="J25"/>
  <c r="J26"/>
  <c r="J28"/>
  <c r="J29"/>
  <c r="J30"/>
  <c r="J31"/>
  <c r="F25" i="2" l="1"/>
  <c r="E25"/>
  <c r="F53"/>
  <c r="F51" s="1"/>
  <c r="E53"/>
  <c r="E51" s="1"/>
  <c r="E50" s="1"/>
  <c r="F45"/>
  <c r="F43" s="1"/>
  <c r="E45"/>
  <c r="E43" s="1"/>
  <c r="E42" s="1"/>
  <c r="F37"/>
  <c r="F35" s="1"/>
  <c r="F34" s="1"/>
  <c r="E37"/>
  <c r="E35" s="1"/>
  <c r="F30"/>
  <c r="F29" s="1"/>
  <c r="F27" s="1"/>
  <c r="F26" s="1"/>
  <c r="E30"/>
  <c r="E14" s="1"/>
  <c r="F21"/>
  <c r="F19" s="1"/>
  <c r="E21"/>
  <c r="E19" s="1"/>
  <c r="E18" s="1"/>
  <c r="G33"/>
  <c r="G41"/>
  <c r="F15"/>
  <c r="F16"/>
  <c r="E15"/>
  <c r="E16"/>
  <c r="E17"/>
  <c r="E29" l="1"/>
  <c r="E27" s="1"/>
  <c r="E26" s="1"/>
  <c r="G26" s="1"/>
  <c r="G45"/>
  <c r="G53"/>
  <c r="F14"/>
  <c r="G30"/>
  <c r="G37"/>
  <c r="G43"/>
  <c r="F42"/>
  <c r="G42" s="1"/>
  <c r="F18"/>
  <c r="G18" s="1"/>
  <c r="F17"/>
  <c r="G25"/>
  <c r="F50"/>
  <c r="G50" s="1"/>
  <c r="G51"/>
  <c r="F13"/>
  <c r="E34"/>
  <c r="G34" s="1"/>
  <c r="G35"/>
  <c r="F11"/>
  <c r="G21"/>
  <c r="G19"/>
  <c r="E11" l="1"/>
  <c r="E10" s="1"/>
  <c r="G27"/>
  <c r="G29"/>
  <c r="E13"/>
  <c r="K12" i="8"/>
  <c r="J12"/>
  <c r="G17" i="2"/>
  <c r="K15" i="8" l="1"/>
  <c r="J15"/>
  <c r="K14"/>
  <c r="J14"/>
  <c r="K13"/>
  <c r="J13"/>
  <c r="F10" i="2" l="1"/>
  <c r="G10" s="1"/>
  <c r="G11" l="1"/>
  <c r="G13"/>
</calcChain>
</file>

<file path=xl/sharedStrings.xml><?xml version="1.0" encoding="utf-8"?>
<sst xmlns="http://schemas.openxmlformats.org/spreadsheetml/2006/main" count="538" uniqueCount="312">
  <si>
    <t>Код аналитической программной классификации</t>
  </si>
  <si>
    <t>МП</t>
  </si>
  <si>
    <t>Пп</t>
  </si>
  <si>
    <t>ОМ</t>
  </si>
  <si>
    <t>М</t>
  </si>
  <si>
    <t>Показатель применения меры</t>
  </si>
  <si>
    <t>ГРБС</t>
  </si>
  <si>
    <t>938</t>
  </si>
  <si>
    <t>1</t>
  </si>
  <si>
    <t>2</t>
  </si>
  <si>
    <t>Наименование муниципальной программы, подпрограммы</t>
  </si>
  <si>
    <t>Источник финансирования</t>
  </si>
  <si>
    <t>Оценка расходов, тыс. рублей</t>
  </si>
  <si>
    <t>в том числе:</t>
  </si>
  <si>
    <t>Форма 2</t>
  </si>
  <si>
    <t>Оценка расходов согласно муниципальной программе</t>
  </si>
  <si>
    <t>Отношение фактических расходов к оценке расходов, %</t>
  </si>
  <si>
    <t>Наименование муниципальной услуги (работы)</t>
  </si>
  <si>
    <t>Наименование показателя</t>
  </si>
  <si>
    <t xml:space="preserve">Единица измерения </t>
  </si>
  <si>
    <t>Наименование меры                                        государственного регулирования</t>
  </si>
  <si>
    <t xml:space="preserve">единиц </t>
  </si>
  <si>
    <t>тыс. руб.</t>
  </si>
  <si>
    <t>единиц</t>
  </si>
  <si>
    <t>Факт по состоянию на конец отчетного периода</t>
  </si>
  <si>
    <t>% исполнения к плану на отчетный год</t>
  </si>
  <si>
    <t>% исполнения к плану на отчетный период</t>
  </si>
  <si>
    <t>Наименование подпрограммы, основного мероприятия, мероприятия</t>
  </si>
  <si>
    <t>Срок выполнения плановый</t>
  </si>
  <si>
    <t>Срок выполнения фактический</t>
  </si>
  <si>
    <t>Ожидаемый непосредственный результат</t>
  </si>
  <si>
    <t>Достигнутый результат</t>
  </si>
  <si>
    <t>Проблемы, возникшие в ходе реализации мероприятия</t>
  </si>
  <si>
    <t>№ п/п</t>
  </si>
  <si>
    <t>Наименование целевого показателя (индикатора)</t>
  </si>
  <si>
    <t>Единица измерения</t>
  </si>
  <si>
    <t>Значения целевых показателей (индикаторов)</t>
  </si>
  <si>
    <t>Обоснование отклонений значений целевого показателя (индикатора) на конец отчетного периода</t>
  </si>
  <si>
    <t>Фактические расходы на отчетную дату</t>
  </si>
  <si>
    <t>План на отчетный год (сводная бюджетная роспись, план на 1 января отчетного года)</t>
  </si>
  <si>
    <t>План на отчетный период (сводная бюджетная роспись на отчетную дату)</t>
  </si>
  <si>
    <t>03</t>
  </si>
  <si>
    <t xml:space="preserve">Отчет о расходах на реализацию муниципальной программы за счет всех источников финансирования 
по состоянию на  01 июля 2020 года
</t>
  </si>
  <si>
    <t xml:space="preserve">Всего </t>
  </si>
  <si>
    <t>1) бюджет муниципального образования</t>
  </si>
  <si>
    <t>собственные средства бюджета муниципального образования</t>
  </si>
  <si>
    <t>средства бюджета Удмуртской Республики</t>
  </si>
  <si>
    <t>средства бюджета Российской Федерации</t>
  </si>
  <si>
    <t>2)  средства бюджетов других уровней бюджетной системы Российской Федерации, планируемые к привлечению</t>
  </si>
  <si>
    <t>3) иные источники</t>
  </si>
  <si>
    <t xml:space="preserve">Отчет о выполнении сводных показателей муниципальных заданий на оказание муниципальных услуг (выполнение работ)  муниципальными учреждениями муниципального образования «Город Воткинск»  по муниципальной программе 
по состоянию на 01 июля 2020 года
</t>
  </si>
  <si>
    <t>Наименование муниципальной программы  "Развитие культуры на 2020-2024 годы"</t>
  </si>
  <si>
    <t>"Развитие культуры на 2020-2024 годы"</t>
  </si>
  <si>
    <t xml:space="preserve">Организация досуга и предоставление услуг организаций культуры </t>
  </si>
  <si>
    <t>Развитие библиотечного дела</t>
  </si>
  <si>
    <t>Обеспечение деятельности муниципальных библиотек</t>
  </si>
  <si>
    <t>Создание модельных муниципальных библиотек в рамках реализации регионального проекта «Обеспечение качественно нового уровня развития инфраструктуры культуры» «Культурная среда»</t>
  </si>
  <si>
    <t>3</t>
  </si>
  <si>
    <t>Развитие музейного дела</t>
  </si>
  <si>
    <t>4</t>
  </si>
  <si>
    <t>Сохранение, использование и популяризация объектов культурного наследия</t>
  </si>
  <si>
    <t>5</t>
  </si>
  <si>
    <t>Создание условий для реализации муниципальной программы</t>
  </si>
  <si>
    <t>Обеспечение финансовой работы, по средствам финансирования содержания муниципального казенного учреждения «Централизованная бухгалтерия учреждений культуры, спорта и молодежной политики» города Воткинска.</t>
  </si>
  <si>
    <t>Организация и проведение культурно-массовых мероприятий</t>
  </si>
  <si>
    <t>Количество  мероприятий</t>
  </si>
  <si>
    <t>Расходы бюджета муниципального образования "Город Воткинск"  на оказание муниципальной услуги/работы</t>
  </si>
  <si>
    <t>Организация деятельности клубных формирований и формирований самодеятельного народного творчества</t>
  </si>
  <si>
    <t>Количество клубных формирований</t>
  </si>
  <si>
    <t>Расходы бюджета муниципального образования  "Город Воткинск" на оказание муниципальной услуги/работы</t>
  </si>
  <si>
    <t>Показ кинофильмов</t>
  </si>
  <si>
    <t>число зрителей</t>
  </si>
  <si>
    <t>человек</t>
  </si>
  <si>
    <t>Библиографическая обработка документов и создание каталогов</t>
  </si>
  <si>
    <t xml:space="preserve">Количество обработанных документов </t>
  </si>
  <si>
    <t>Формирование, учет, изучение,физического сохранения и безопасности фондов библиотек, включая оцифровку фондов</t>
  </si>
  <si>
    <t>Количество документов</t>
  </si>
  <si>
    <t>Библиотечное, библиографическое и информационное обслуживание пользователей библиотеки в стационаре</t>
  </si>
  <si>
    <t>Количество посещений</t>
  </si>
  <si>
    <t>Библиотечное, библиографическое и информационное обслуживание пользователей библиотеки  вне стационара</t>
  </si>
  <si>
    <t>Создание экспозиций (выстовок) музеев, организация выездных выстовок</t>
  </si>
  <si>
    <t>Количество экспозиций</t>
  </si>
  <si>
    <t>Формирование, учет,изучение,обеспечение физического сохранения и безопасности музейных предметов,музейных коллекция</t>
  </si>
  <si>
    <t>Формирование ,учет,изучение,обеспечение физического сохранения и безопасности музейных предметов,музейных коллекций</t>
  </si>
  <si>
    <t>Форма 4</t>
  </si>
  <si>
    <t>Ответственный исполнитель     Управление культуры, спорта и молодежной полтики Администрации города Воткинска</t>
  </si>
  <si>
    <t xml:space="preserve">                                                                                                                                                                                   Ответственный исполнитель     Управление культуры, спорта и молодежной полтики Администрации города Воткинска         </t>
  </si>
  <si>
    <t>Форма 3</t>
  </si>
  <si>
    <t xml:space="preserve">Отчет о выполнении основных мероприятий муниципальной программы "Развитие культуры на 2020-2024 годы"
по состоянию на 01.07.2020 год  </t>
  </si>
  <si>
    <r>
      <t xml:space="preserve">                                </t>
    </r>
    <r>
      <rPr>
        <b/>
        <sz val="14"/>
        <color indexed="8"/>
        <rFont val="Times New Roman"/>
        <family val="1"/>
        <charset val="204"/>
      </rPr>
      <t xml:space="preserve">  Ответственный исполнитель   Управление культуры, спорта и молодежной политики Администрации г. Воткинска</t>
    </r>
  </si>
  <si>
    <t>Ответственный исполнитель, соисполнители подпрограммы, основного мероприятия, мероприятия</t>
  </si>
  <si>
    <t>Мп</t>
  </si>
  <si>
    <t xml:space="preserve">Организация досуга и предоставление услуг организациями культуры </t>
  </si>
  <si>
    <t>Организация и проведение массовых городских и культурно-досуговых мероприятий</t>
  </si>
  <si>
    <t>Управление культуры, спорта и молодежной политики, учреждения досугового типа</t>
  </si>
  <si>
    <t xml:space="preserve"> 2020 год</t>
  </si>
  <si>
    <t>1-е полугодие 2020</t>
  </si>
  <si>
    <t>Организация  и проведение  городских культурно-массовых мероприятий</t>
  </si>
  <si>
    <t xml:space="preserve">Организация и проведение городских культурно - досуговых мероприятий, согласно утвержденному плану мероприятий на 2020 год </t>
  </si>
  <si>
    <t xml:space="preserve"> В 1 полугодии 2920 года состоялись  массовые городские мероприятия: Новогодние и Рождественские праздники; 
- Широкая Масленница.
 </t>
  </si>
  <si>
    <t>Уменьшение мероприятий связано с запретом их проведения  в связи с эпидемией коронавирусной инфекции. С апрелдя месяца мероприятия проводились в режиме онлайн</t>
  </si>
  <si>
    <t>Участие досуговых учреждений в мероприятиях, в том числе республиканских, всероссийских, и международных фестивалях, конкурсах в области культуры и искусства.</t>
  </si>
  <si>
    <t>Управление культуры, спорта и молодежной политики,  учреждения досугового типа</t>
  </si>
  <si>
    <t>Организация и проведение городских культурно - досуговых мероприятий, согласно утвержденному плану мероприятий</t>
  </si>
  <si>
    <t>В 1 полугодие досуговые учреждения приняли учасьтие в 13 республиканских, Всероссийских и Международных конкурсах и фестивалях  согласно плану</t>
  </si>
  <si>
    <t>Обеспечение деятельности культурно-досуговых учреждений</t>
  </si>
  <si>
    <t>2020 год</t>
  </si>
  <si>
    <t xml:space="preserve">        </t>
  </si>
  <si>
    <t>Организация и проведение  мероприятий</t>
  </si>
  <si>
    <t>Учреждения досугового типа</t>
  </si>
  <si>
    <t>Организация и проведение ежегодно не менее 370 мероприятий: праздников, фестивалей, торжественных мероприятий, народных гуляний, смотров, конкурсов, выставок, мастер-классов  путем выполнения муниципального задания культурно-досуговых учреждений</t>
  </si>
  <si>
    <t>Утверждено на отчетгый период74 платных, 96 бесплатных мероприятий. Проведено: 49 платных, 77  бесплатных мероприятий</t>
  </si>
  <si>
    <t xml:space="preserve">Уменьшение мероприятий связано с запретом их проведения  в связи с эпидемией коронавирусной инфекции </t>
  </si>
  <si>
    <t xml:space="preserve"> Управление культуры, спорта и молодежной политики, учреждения досугового типа</t>
  </si>
  <si>
    <t xml:space="preserve">Количество клубных формирований. Сохранность контингента участников (%). </t>
  </si>
  <si>
    <t xml:space="preserve">  73 клубных формирования по плвану, по факту  за 1 полугодие - 72.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</si>
  <si>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На 1 клубное формирлвание уменьшилось в МАУК "Сад им. П.И. Чайковского" в связи с уходом руководителя</t>
  </si>
  <si>
    <t>Внедрение в учреждениях культуры системы ежегодного мониторинга удовлетворенности потребителей качеством предоставляемых услуг.</t>
  </si>
  <si>
    <t>Увеличение процента удовлетворенности потребителей качеством и доступностью предоставляемых услуг до 92 %</t>
  </si>
  <si>
    <t>Мониторинг проводится в течение года. Результаты мониторинга  освещаются в конце года.</t>
  </si>
  <si>
    <t>Капитальный, текущий  ремонт и реконструкция учреждений</t>
  </si>
  <si>
    <t>Управление культуры, спорта и молодежной политики</t>
  </si>
  <si>
    <t>1 полугодие 2020</t>
  </si>
  <si>
    <t>Уменьшение доли учреждений культуры, находящихся в неудовлетворительном состоянии (при условии финансирования)</t>
  </si>
  <si>
    <t xml:space="preserve">В 1 полугодии продолжен ремонт  МАУК "Сад им. П.И. Чайковского", началась  разработка проектно-сметной документации на реконструкцию здания "ДШИ № 2" по ул. Ленина, 81.      Состоялся аукцион по определению организации на разработку проектно-сметной документации на реконструкцию КДЦ "Октябрь" под кванториум. Завершены работы поблагоустройству "Парка Победы".     </t>
  </si>
  <si>
    <t>Мероприятия по развитию учреждений культуры, связанные с обновлением и модернизацией материально-технической базы учреждений, приобретением специального оборудования. ?</t>
  </si>
  <si>
    <t>Обновление и модернизация материально-технической базы учреждений, приобретение специального оборудования (при условии финансирования)</t>
  </si>
  <si>
    <t xml:space="preserve">В 1 полугодии  на развитие материально-технической базы учреждений культурй средства из бюджета города не выделялись. </t>
  </si>
  <si>
    <t xml:space="preserve">Уплата налога на имущество организаций, земельного налога </t>
  </si>
  <si>
    <t>Управление культуры, спорта и молодежной политики МКУ «ЦБУКС  МП»</t>
  </si>
  <si>
    <t>Выполнение обязательств по уплате  налога на имущество организаций, земельного налога.</t>
  </si>
  <si>
    <t>Уплата налога на имущество организаций производится своевременно</t>
  </si>
  <si>
    <t>Подпрограмма «Развитие библиотечного дела»</t>
  </si>
  <si>
    <t>МБУ «ЦБС»</t>
  </si>
  <si>
    <t xml:space="preserve"> Библиотечное , библиографическое и информационное обслуживание пользователей библиотеки </t>
  </si>
  <si>
    <t xml:space="preserve"> Ежегодно количество посещений не менее  244,3 тыс. чел.</t>
  </si>
  <si>
    <t>В стационаре – 115 500 чел.
Вне стационара – 13 500 чел.                              Через сеть интернет- 43752</t>
  </si>
  <si>
    <t>Отклонение превышает допустимое (5%) в стационаре и вне стационара в связи с запретом посещений библиотек  во время эпидемии коронавирусной инфекции</t>
  </si>
  <si>
    <t xml:space="preserve">В стационарных условиях;   </t>
  </si>
  <si>
    <t>Итого: 172 752чел.</t>
  </si>
  <si>
    <t>Вне стационара;                                    Через четь интернет;</t>
  </si>
  <si>
    <t>Формирование, учет, изучение, обеспечение физического сохранения  и безопасности фондов библиотеки.</t>
  </si>
  <si>
    <t xml:space="preserve"> 20120 год</t>
  </si>
  <si>
    <t>Количество поступлений документов  подлежащих учету и формированию фонда не менее 1 500 в год</t>
  </si>
  <si>
    <t>Поступления книг и периодических изданий – 750 единиц</t>
  </si>
  <si>
    <t>Выполнение показателя план ируется к концу года</t>
  </si>
  <si>
    <t xml:space="preserve">Создание ежегодно не менее 1500 единиц записей в электронный каталог с занесением новых поступлений и ретроконверсии. </t>
  </si>
  <si>
    <t>Обработано и созданы записи в электронный каталог – 851 документ</t>
  </si>
  <si>
    <t>Комплектование библиотечных фондов</t>
  </si>
  <si>
    <t xml:space="preserve">Управление культуры, спорта и молодежной политики, МБУ "ЦБС" </t>
  </si>
  <si>
    <t xml:space="preserve"> 2020          год</t>
  </si>
  <si>
    <t>Обеспечение обновляемости библиотечных фондов не менее 3 % от годовой книговыдачи (при условии финансирования)</t>
  </si>
  <si>
    <t xml:space="preserve"> Выделена субсидия из республики на комплектование фондов в размере 399,2 т.р.  Освоение денежных средств планируется в  конце 3 квартала</t>
  </si>
  <si>
    <t>Управление культуры, спорта и молодежной политики, МБУ «ЦБС»</t>
  </si>
  <si>
    <t>Уменьшение доли учреждений, находящихся в неудовлетворительном состоянии (при условии финансирования)</t>
  </si>
  <si>
    <t>В 1 полугодии 2020 года н ремонтных работ в библиотеках не проводилось.</t>
  </si>
  <si>
    <t>Мероприятия, связанные с обновлением и модернизацией материально-технической базы МБУ «ЦБС», приобретением специального оборудования.</t>
  </si>
  <si>
    <t>Обновление и модернизация материально-технической базы МБУ «ЦБС», приобретение специального оборудования (при условии финансирования)</t>
  </si>
  <si>
    <t>В 1 полугодии 2020 года  на обновление  материально-технической  базы библиотек средства из бюджет не выделялись.</t>
  </si>
  <si>
    <t>Уплата налога на имущество организаций МБУ «ЦБС» г.Воткинска, земельного налога</t>
  </si>
  <si>
    <t>Упправление культуры, спорта и молодежной политики, МКУ "ЦБУКС и МП</t>
  </si>
  <si>
    <t>Выполнение обязательств по уплате  налога на имущество организации, земельного налога.</t>
  </si>
  <si>
    <t>Уплата налога производится своевременно</t>
  </si>
  <si>
    <t>Создание не менее 2  модельных муниципальных библиотек позволит улучшить качество библиотечного обслуживания, получить доступ к современным универсальным информационным ресурсам</t>
  </si>
  <si>
    <t>В 2020 году была подана заявка на создание модельной  детской библиотеки им. Е. Пермяка</t>
  </si>
  <si>
    <t xml:space="preserve"> Публичный показ музейных предметов, музейных коллекций</t>
  </si>
  <si>
    <t>Управление культуры, спорта и молодежной политики,  МАУ «Музей истории и культуры»</t>
  </si>
  <si>
    <t>Ежегодное привлечение в музеи не менее 38 тыс. человек посетителей</t>
  </si>
  <si>
    <t xml:space="preserve"> в стационарных условиях: 2350 чел.. (-53% от плана )
 вне стационара: -5992 чел. (-41% от плана )
 Итого: 8342 чел.
</t>
  </si>
  <si>
    <t>Уменьшение связяно с введением режима самоизоляции и запроетом на посещение  музея в период эпидемии коронавирусной инфекции</t>
  </si>
  <si>
    <t xml:space="preserve"> - в стационарных условиях;</t>
  </si>
  <si>
    <t xml:space="preserve">- вне стационарных условиях; </t>
  </si>
  <si>
    <t>Создание экспозиций (выставок) музеев, организация выездных выставок :</t>
  </si>
  <si>
    <t xml:space="preserve">Ежегодная организация и проведение не менее 72  экспозиций (выставок) </t>
  </si>
  <si>
    <t xml:space="preserve">в стационарных условиях – 13 ед (-3 от плана)
  вне стационарных условиях – 14 ед (-4 от плана )  
удаленно, через сеть «Интернет» (виртуальные выставки) - 4 ед.
Итого: 31 ед.
</t>
  </si>
  <si>
    <t>Уменьшение связано с введением режима самоизоляции в период эпидемии коронавирусной инфекции</t>
  </si>
  <si>
    <t xml:space="preserve">- в стационарных условиях;   </t>
  </si>
  <si>
    <t xml:space="preserve">- вне стационарных условиях;  </t>
  </si>
  <si>
    <t xml:space="preserve">- удаленно, через сеть «Интернет». </t>
  </si>
  <si>
    <t>Формирование, учет, изучение, обеспечение физического сохранения и безопасности музейных предметов, музейных коллекций</t>
  </si>
  <si>
    <t>К 2024 году количество музейных предметов в музее составит  не менее 15 200 единиц хранения. Ежегодная реставрация не менее 1 музейного предмета.</t>
  </si>
  <si>
    <t xml:space="preserve">В 1 полугодии поставлено на учет 50 предметов. Плановый показатель выполнен.   </t>
  </si>
  <si>
    <r>
      <t>Капитальный, текущий</t>
    </r>
    <r>
      <rPr>
        <sz val="14"/>
        <color indexed="10"/>
        <rFont val="Times New Roman"/>
        <family val="1"/>
        <charset val="204"/>
      </rPr>
      <t xml:space="preserve"> </t>
    </r>
    <r>
      <rPr>
        <sz val="14"/>
        <color indexed="8"/>
        <rFont val="Times New Roman"/>
        <family val="1"/>
        <charset val="204"/>
      </rPr>
      <t xml:space="preserve"> ремонт и реконструкция учреждений</t>
    </r>
  </si>
  <si>
    <t>Управление культуры, спорта и молодежной политики, МАУ узей истории и культуры г. Воткинска"</t>
  </si>
  <si>
    <t xml:space="preserve"> Улучшение технического состояния и архитектурной выразительности здания.    </t>
  </si>
  <si>
    <t xml:space="preserve">  Ведутся работы по исполнению предписаний Госпожнадзора (устройство эвакуационного выхода). </t>
  </si>
  <si>
    <t>Мероприятия, связанные с обновлением и модернизацией материально-технической базы, приобретением специального оборудования.</t>
  </si>
  <si>
    <t>Обновление и модернизация материально-технической базы музея, приобретение специального оборудования (при условии финансирования)</t>
  </si>
  <si>
    <t>В 1 полугодии 2020 года  меропрятия по  обновлению и модерниации маиериально-технической базы Музея не проводились.</t>
  </si>
  <si>
    <t>Уплата налога на имущество, земельного налога</t>
  </si>
  <si>
    <t>Управление культуры, спорта и молодежной политики, МАУ "Музей истории и культуры г. Воткинска"</t>
  </si>
  <si>
    <t>Уплата налога на имущество организаций</t>
  </si>
  <si>
    <t>Уплата   налога      производится     своевременно.</t>
  </si>
  <si>
    <t>Подпрограмма «Сохранение, использование и популяризация объектов культурного наследия»</t>
  </si>
  <si>
    <t>Мероприятия в области сохранения, использования, популяризации и  охраны объектов культурного наследия, находящихся в муниципальной собственности.</t>
  </si>
  <si>
    <t xml:space="preserve">Управление культуры, спорта и молодежной политики , управление муниципального имущества и земельных ресурсов, управление капитального строительства </t>
  </si>
  <si>
    <t>Улучшение условий для сохранения, использования и популяризации объектов культурного наследия (памятников истории и культуры), находящихся в муниципальной собственности МО «Город Воткинск».</t>
  </si>
  <si>
    <t>Установлены информационные таблички на 4 ОКН: "Памятник В.И. Ленину", "Обелиск Славы", "Памятик трудовой славы "Якорь", "Памятник  жертвам революции, павшим в 2018 году". Выделено  целевое финансирование из республики на ремонт ОКН "Обелиск Славы" и "Памятника-пушка" в честь 40-летия Победы над фашистской Германией". Денежные средства планируется освоить до конца года</t>
  </si>
  <si>
    <t>Местный  контроль в области сохранения, использования, популяризации и  охраны объектов культурного наследия</t>
  </si>
  <si>
    <t xml:space="preserve">Управление культуры, спорта и молодежной политики </t>
  </si>
  <si>
    <t>Улучшение условий для охраны объектов культурного наследия (памятники истории и культуры), находящихся в муниципальной собственности</t>
  </si>
  <si>
    <t xml:space="preserve">К 75-летию Победы Проведен косметический ремонт памятников, посвященных В.О.В. Ремонт и благоустройство территории около памятников произведено  индивидуальными предпринимателями и организациями города на благотворительной основе. </t>
  </si>
  <si>
    <t>Проблема финансирования проведения реставрационных работ ОКН, находящихся в муниципальной собственности и внесенных в ЕГР ОКН РФ.</t>
  </si>
  <si>
    <t>Учет объектов культурного наследия, направление сведений об объектах культурного наследия в единый государственный реестр объектов культурного наследия.</t>
  </si>
  <si>
    <t>Управление культуры, спорта и молодежной политики, Управление муниципального имущества и земельных ресурсов, Управление архитектуры</t>
  </si>
  <si>
    <t>Проверка состояния объектов культурного наследия, сбор информации, проверка паспортов. Охранных обязательств на ОКН</t>
  </si>
  <si>
    <t xml:space="preserve">Ведется реестр объектов культурного наследия, находящихя в муниципвльной собственности. В 1 полугодии объект "Нагорное клабище", расположенный по адресу: г. Воткинск, ул. Ионеров, 1 включен в Единый государственный реестр Объектов культурного наследия (памятников истории и культур) Российской Федерации.
</t>
  </si>
  <si>
    <t xml:space="preserve">  </t>
  </si>
  <si>
    <t>Проведение ремонтных работ по сохранению объектов культурного наследия, находящихся в муниципальной собственности, в том числе разработка проектной документации.</t>
  </si>
  <si>
    <t>Управление ЖКХ Администрации г. Воткинска</t>
  </si>
  <si>
    <t>Улучшение состояния объектов культурного наследия, находящихся в муниципальной собственности</t>
  </si>
  <si>
    <t xml:space="preserve"> В 1 полугодии проведен мониторинг по видам  необходимых работ по сохранению ОКН. Определены  работы  согласно охранным обязательствам, по ремонту и реставрации ОКН, находящихся в муниципальной собственности до 2022 года. Подана  заявка в бюджет города на 2021 год на составление проектно-сметной документации на ОКН "Дом Пьянкова" (ул. Кирова, 50. Подготовлена смета на проведение ремонтных работ ОКН "Волостное правление" (ул. Кирова,6)
Продолжается реставрация ОКН -«Собор Благовещения Богородицы»</t>
  </si>
  <si>
    <t>Необходимо выделение финансовых средств из бюджета МО «Город Воткинск» на ремонт и реставрацию объектов культурного наследия</t>
  </si>
  <si>
    <t>Мероприятия по восстановлению (ремонту, реставрации, благоустройству) воинских захоронений на территории МО «Город Воткинск»</t>
  </si>
  <si>
    <t>Управление капитального строительства, управление ЖКХ Администрации г. Воткинска</t>
  </si>
  <si>
    <t>Улучшение состояния воинских захоронений на территории МО «Город Воткинск»</t>
  </si>
  <si>
    <t>2 воинских заронкния: "Памятник воинам, умершим от ран в госпиталях г. Воткинска в годы Великой Отечественной войны 1941-1945 г.г. и "Могила летчика Н.П. Бельтюкова., посленего бойца, умершего от ран в госпиталях г. Воткинска в 1945 г." включены в ФЦП "Увековечивание памяти погибших при защите Отечества на 2019-2024 годы". Ожидается финансирование на проведение ремонтных работ и установку мемориальных знаков на ОКН.</t>
  </si>
  <si>
    <t>Создание условий на реализацию муниципальной прораммы "Развитие культуры на 2020-2024 годы"</t>
  </si>
  <si>
    <t>Реализация установленных полномочий (функций) управления культуры, спорта и молодежной политики Администрации г. Воткинска. Организация управления Программой «Развитие культуры «на 2015-2021 годы»</t>
  </si>
  <si>
    <t>Управление культуры, спорта и молодежной политики, МКУ «ЦБУКСМП»</t>
  </si>
  <si>
    <t>Повышение результативности и эффективности сферы культуры в городе Воткинске.</t>
  </si>
  <si>
    <t>Значения показателей (индикаторов) в рамках реализации муниципальной программы указаны в форме 5.</t>
  </si>
  <si>
    <t>Управление культуры, спорта и молодежной политики, МКУ «ЦБУКС МП»</t>
  </si>
  <si>
    <t>Улучшение организации деятельности централизованной бухгалтерии и бухгалтерий муниципальных учреждений культуры, подведомственных Управлению.</t>
  </si>
  <si>
    <t>Работа бухгалтерии ведется оперативно и своевременно, согласно нормативно-правовым актам</t>
  </si>
  <si>
    <t>Уплата налога на имущество Управления культуры и муниципального казенного учреждения «Централизованная бухгалтерия учреждений культуры, спорта и молодежной политики» города Воткинска.</t>
  </si>
  <si>
    <t>Выполнение обязательств по уплате  налога на имущество организации, земельного налога</t>
  </si>
  <si>
    <t>Налог уплачивается своевременно</t>
  </si>
  <si>
    <t>Организация деятельности, связанная с функционированием системы независимой оценки качества работы организаций культуры</t>
  </si>
  <si>
    <t xml:space="preserve">Управление культуры, спорта и молодежной политики. </t>
  </si>
  <si>
    <t>Охват организаций, оказывающих услуги в сфере культуры, независимой оценкой качества составит 100%, в дальнейшем НОК работы каждой организации будет проводиться один раз в три года</t>
  </si>
  <si>
    <t>В настоящее время во всех учреждениях культуры  дополнительного бразования (школах искусств) проведена независимая оценка качества</t>
  </si>
  <si>
    <t>Организация работ по повышению эффективности деятельности муниципальных учреждений культуры, в том числе контроль за выполнением муниципального задания и эффективного использованию бюджетных средств.</t>
  </si>
  <si>
    <t>Управление культуры, спорта и молодежной политики, МКУ «ЦБУКС  МП</t>
  </si>
  <si>
    <t>Контроль за выполнением муниципального задания</t>
  </si>
  <si>
    <t>Отчет о выполнении мунийипальных заданий предоставляется учреждениями раз в квартал.</t>
  </si>
  <si>
    <t>Руководителям учреждений своевременно вносить измен-я в муниципальные задания в случае необходимости</t>
  </si>
  <si>
    <t>Мероприятия по реализации регионального проекта «Создание условий для реализации творческого потенциала нации» «Творческие люди»</t>
  </si>
  <si>
    <t xml:space="preserve">Увеличение количества граждан, вовлеченных в культурную деятельность путем поддержки и реализации творческих инициатив. </t>
  </si>
  <si>
    <t>В 1 полугодие в рамках регионального проекта "Творческие люди" в режиме онлайн прошли обучение 7 человек.</t>
  </si>
  <si>
    <t xml:space="preserve">Участия в Фестивале любительских творческих коллективов с вручением грантов лучшим коллективам. </t>
  </si>
  <si>
    <t>Управление культуры, спорта и молодежной политики.</t>
  </si>
  <si>
    <t>Направление заявок для участия в фестивале любительских творческих коллективов с вручением грантов лучшим коллективам</t>
  </si>
  <si>
    <t xml:space="preserve"> ДК "Юбилейный"  вошел в финал  Всероссийского коонкурса "Салют Победы". Народный хор "Сударушка" ДК на Кирова выступит осенью в финале республиканского конкурса "Созвездие ветеранских талантов и увлечений"</t>
  </si>
  <si>
    <t xml:space="preserve">Повышение квалификации творческих и управленческих кадров в сфере культуры </t>
  </si>
  <si>
    <t xml:space="preserve">Повышение квалификации не менее 30 творческих и управленческих кадров в сфере культуры с 2019 по 2024гг. на базе 15 Центров непрерывного образования и повышения квалификации творческих и управленческих кадров в сфере культуры. </t>
  </si>
  <si>
    <t>Повышение квалификации работников идет согласно годового плана учреждений и муниципального задания</t>
  </si>
  <si>
    <t>Реализация федеральной программы «Волонтеры культуры», направленной на поддержку добровольческого движения на региональном уровне</t>
  </si>
  <si>
    <t xml:space="preserve">Создание волонтерских, добровольческих объединений на базе учреждений культуры. </t>
  </si>
  <si>
    <t xml:space="preserve">На 1 июля 2020 года в учреждениях культуры  зарегистрировано  50 волонтеров культуры. </t>
  </si>
  <si>
    <t>Организация онлайн-трансляций мероприятий, размещаемых на портале «Культура.РФ» в рамках регионального проекта «Цифровизация услуг и формирование информационного пространства в сфере культуры» «Цифровая культура»</t>
  </si>
  <si>
    <t>Управление культуры, спорта и молодежной политики. Средства массовой информации</t>
  </si>
  <si>
    <t xml:space="preserve">С 2020 по 2024 годы организовано не менее 2 онлайн-трансляций мероприятий, размещаемых на портале «Культура.РФ». </t>
  </si>
  <si>
    <t xml:space="preserve">Ведется  постоянная работа  с сайтами  со СМИ, своевременное информирование населения о предоставлении услуг. К Дню государственности Удмуртии в ДК "Юбилейный"пройдет  онлайн-трасляция из Государтсвенной филармонии УР закрытия Года Столетия государственности Удмуртии. </t>
  </si>
  <si>
    <t>Форма 5</t>
  </si>
  <si>
    <t>Отчет о достигнутых целевых показателях (индикаторов) муниципальной программы по состоянию на 01.07.2020</t>
  </si>
  <si>
    <t xml:space="preserve">                          Ответственный исполнитель  Управление культуры, спорта и молодежной политики Администрации г. Воткинска</t>
  </si>
  <si>
    <r>
      <t xml:space="preserve">Код </t>
    </r>
    <r>
      <rPr>
        <sz val="9"/>
        <color indexed="8"/>
        <rFont val="Calibri"/>
        <family val="2"/>
      </rPr>
      <t>а</t>
    </r>
    <r>
      <rPr>
        <sz val="9"/>
        <color indexed="8"/>
        <rFont val="Times New Roman"/>
        <family val="1"/>
        <charset val="204"/>
      </rPr>
      <t>налитической программной классификации</t>
    </r>
  </si>
  <si>
    <t>Факт на начало отчетного периода</t>
  </si>
  <si>
    <t>План на конец отчетного периода</t>
  </si>
  <si>
    <t>Факт на конец отчетного периода</t>
  </si>
  <si>
    <t xml:space="preserve">Относительное отклонение факта от плана </t>
  </si>
  <si>
    <t>Темп роста к уровню прошлого года</t>
  </si>
  <si>
    <t>(за 2019 год)</t>
  </si>
  <si>
    <t>(План на  2020 год)</t>
  </si>
  <si>
    <t>(факт за 1-е полугодие 2020 год)</t>
  </si>
  <si>
    <t>%</t>
  </si>
  <si>
    <t>«Организация досуга и предоставление услуг организациями культуры"</t>
  </si>
  <si>
    <t>Уровень фактической обеспеченности клубами и учреждениями клубного типа от нормативной потребности</t>
  </si>
  <si>
    <t>процент</t>
  </si>
  <si>
    <t>Уровень фактической обеспеченности парками культуры и отдыха от нормативной потребности</t>
  </si>
  <si>
    <t>Количество участников клубных формирований (тыс.чел)</t>
  </si>
  <si>
    <t>Достижение планового показателя планирется к концу года. Уменьшение в пределах нормы (5%), связано с уменьшением на 1 клубное формирование в МАУК "Сад им. П.И. чайковского"</t>
  </si>
  <si>
    <t>Прирост количества участников клубных формирований (по отношению к базовому значению на 1 января 2018 года</t>
  </si>
  <si>
    <t>Уменьшение в пределах нормы (5%),  связано с уменьшением на 1 клубное формирование в МАУК "Сад им. П.И. чайковского" и, соответственно, уменьшением участников</t>
  </si>
  <si>
    <t>Количество платных посещений культурно-массовых мероприятий клубов и домов культуры (тыс.чел</t>
  </si>
  <si>
    <t>Достижение планового показателя планирется к концу года. Уменьшение связано с запретом на проведение меропоиятий в ппериод эпидемии коронавирусной инфекции.</t>
  </si>
  <si>
    <t>Прирост количества платных посещений культурно-массовых мероприятий клубов и домов культуры (по отношению к базовому значению на 1 января 2018 года)</t>
  </si>
  <si>
    <t>Достижение планового показателя планирется к концу года</t>
  </si>
  <si>
    <t>Количество платных посещений парков культуры и отдыха (тыс.чел)</t>
  </si>
  <si>
    <t>Уменьшение платных мероприятий связано с запретом проведения мероприятий в период эпидемии коронавирусной инфекции. Требуется корректипровка муниципального задания МАУК "Сад им. П.И. Чайковского"</t>
  </si>
  <si>
    <t>Прирост количества посещений парков культуры и отдыха (по отношению к базовому значению на 1 января 2018 года)</t>
  </si>
  <si>
    <t>Умьшение  связано с запретом проведения мероприятий в период эпидемии коронавирусной инфекции</t>
  </si>
  <si>
    <t>Количество зрителей на сеансах отечественных фильмов (тыс.чел)</t>
  </si>
  <si>
    <t>Уменьшение показателя связано с запретом кинопоказа в период эпидемии коронавирусной инфекции. Требуется корректировка муниципального задания ДК на Кирова</t>
  </si>
  <si>
    <t>Прирост зрителей на сеансах отечественных фильмов (по отношению к базовому значению на 1 января 2018 года)</t>
  </si>
  <si>
    <t>Увеличение посещаемости организаций культуры (по отношению к базовому значению на 1 января 2018 года)</t>
  </si>
  <si>
    <t>Программа «Развитие библиотечного дела»</t>
  </si>
  <si>
    <t>Уровень фактической обеспеченности библиотеками в МО «Город Воткинск» от нормативной потребности</t>
  </si>
  <si>
    <t>Отклонений нет</t>
  </si>
  <si>
    <t>Количество посещений общедоступных (публичных) библиотек, тысяч  человек</t>
  </si>
  <si>
    <t>Прирост количества посещений общедоступных (публичных) библиотек (по отношению к базовому значению на 1 января 2018 года)</t>
  </si>
  <si>
    <t>Достижение планового показателя планируется к концу года</t>
  </si>
  <si>
    <t>Обновление книжного фонда (от годовой книговыдачи)</t>
  </si>
  <si>
    <t>Число книговыдач</t>
  </si>
  <si>
    <t>достижение планового показателя планирется к концу года</t>
  </si>
  <si>
    <t>Количество пользователей</t>
  </si>
  <si>
    <t>пользователь</t>
  </si>
  <si>
    <t>Количество записей в электронном каталоге</t>
  </si>
  <si>
    <t>запись</t>
  </si>
  <si>
    <t xml:space="preserve"> Развитие музейного дела</t>
  </si>
  <si>
    <t>Увеличение доли представленных (во всех формах) зрителю музейных предметов в общем количестве музейных предметов основного фонда</t>
  </si>
  <si>
    <t>Количество выставочных проектов</t>
  </si>
  <si>
    <t>Количество посещений музеев (по билетам), тысяч человек</t>
  </si>
  <si>
    <t>Уменьшение показателя связано с запретом посещений музеев во время эпидемии корованипусной инфекции. Достижение показателя планируется к концу года.</t>
  </si>
  <si>
    <t>Прирост количества посещений музеев (по отношению к базовому значению на 1 января 2018 года)</t>
  </si>
  <si>
    <r>
      <t>Доля</t>
    </r>
    <r>
      <rPr>
        <sz val="9"/>
        <color indexed="8"/>
        <rFont val="Calibri"/>
        <family val="2"/>
        <charset val="204"/>
      </rPr>
      <t xml:space="preserve"> </t>
    </r>
    <r>
      <rPr>
        <sz val="9"/>
        <color indexed="8"/>
        <rFont val="Times New Roman"/>
        <family val="1"/>
        <charset val="204"/>
      </rPr>
      <t>объектов культурного наследия, находящихся в муниципальной собственности и требующих консервации или реставрации в общем количестве объектов культурного наследия, находящихся в муниципальной собственности.</t>
    </r>
  </si>
  <si>
    <t xml:space="preserve">Подпрограмма «Создание условий для реализации программы </t>
  </si>
  <si>
    <t>Количество специалистов, прошедших повышение квалификации на базе центров непрерывного образования и повышения квалификации творческих и управленческих кадров в сфере культуры</t>
  </si>
  <si>
    <t>Соотношение средней заработной платы работников учреждений культуры города Воткинска к средней заработной плате работников учреждений культуры в Удмуртской Республики</t>
  </si>
  <si>
    <t xml:space="preserve">Уровень удовлетворенности жителей муниципального образования «Город Воткинск» качеством предоставления услуг в сфере культуры  </t>
  </si>
  <si>
    <t xml:space="preserve">Результаты мониторинга удовлетворенности потребителей качеством предоставления услуг в сфере культуры предоставляются в конце года </t>
  </si>
</sst>
</file>

<file path=xl/styles.xml><?xml version="1.0" encoding="utf-8"?>
<styleSheet xmlns="http://schemas.openxmlformats.org/spreadsheetml/2006/main">
  <numFmts count="2">
    <numFmt numFmtId="164" formatCode="#,##0.0"/>
    <numFmt numFmtId="165" formatCode="0.0"/>
  </numFmts>
  <fonts count="42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9"/>
      <name val="Calibri"/>
      <family val="2"/>
      <charset val="204"/>
      <scheme val="minor"/>
    </font>
    <font>
      <b/>
      <sz val="9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theme="1"/>
      <name val="Calibri"/>
      <family val="2"/>
      <scheme val="minor"/>
    </font>
    <font>
      <sz val="10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13"/>
      <name val="Times New Roman"/>
      <family val="1"/>
      <charset val="204"/>
    </font>
    <font>
      <b/>
      <sz val="13"/>
      <name val="Times New Roman"/>
      <family val="1"/>
      <charset val="204"/>
    </font>
    <font>
      <sz val="8"/>
      <name val="Times New Roman"/>
      <family val="1"/>
      <charset val="204"/>
    </font>
    <font>
      <sz val="8.5"/>
      <name val="Times New Roman"/>
      <family val="1"/>
      <charset val="204"/>
    </font>
    <font>
      <b/>
      <sz val="8.5"/>
      <color indexed="8"/>
      <name val="Times New Roman"/>
      <family val="1"/>
      <charset val="204"/>
    </font>
    <font>
      <sz val="8.5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.5"/>
      <name val="Calibri"/>
      <family val="2"/>
      <charset val="204"/>
      <scheme val="minor"/>
    </font>
    <font>
      <sz val="7"/>
      <name val="Times New Roman"/>
      <family val="1"/>
      <charset val="204"/>
    </font>
    <font>
      <sz val="7"/>
      <name val="Calibri"/>
      <family val="2"/>
      <charset val="204"/>
      <scheme val="minor"/>
    </font>
    <font>
      <sz val="9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name val="Calibri"/>
      <family val="2"/>
      <scheme val="minor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color indexed="10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b/>
      <sz val="9"/>
      <color indexed="8"/>
      <name val="Calibri"/>
      <family val="2"/>
      <charset val="204"/>
    </font>
    <font>
      <sz val="9"/>
      <color indexed="8"/>
      <name val="Calibri"/>
      <family val="2"/>
    </font>
    <font>
      <sz val="9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31">
    <xf numFmtId="0" fontId="0" fillId="0" borderId="0" xfId="0"/>
    <xf numFmtId="0" fontId="1" fillId="0" borderId="0" xfId="0" applyFont="1" applyFill="1"/>
    <xf numFmtId="0" fontId="1" fillId="0" borderId="0" xfId="0" applyFont="1" applyFill="1" applyAlignment="1"/>
    <xf numFmtId="0" fontId="2" fillId="0" borderId="0" xfId="0" applyFont="1" applyFill="1" applyAlignment="1">
      <alignment horizontal="center"/>
    </xf>
    <xf numFmtId="0" fontId="3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top" wrapText="1"/>
    </xf>
    <xf numFmtId="49" fontId="1" fillId="0" borderId="1" xfId="0" applyNumberFormat="1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center" vertical="top"/>
    </xf>
    <xf numFmtId="164" fontId="2" fillId="0" borderId="1" xfId="0" applyNumberFormat="1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0" fontId="11" fillId="0" borderId="0" xfId="0" applyFont="1"/>
    <xf numFmtId="164" fontId="6" fillId="0" borderId="1" xfId="0" applyNumberFormat="1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/>
    <xf numFmtId="0" fontId="6" fillId="0" borderId="0" xfId="0" applyFont="1" applyFill="1" applyAlignment="1">
      <alignment horizontal="center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top"/>
    </xf>
    <xf numFmtId="0" fontId="15" fillId="0" borderId="0" xfId="0" applyFont="1" applyFill="1" applyAlignment="1">
      <alignment horizontal="center"/>
    </xf>
    <xf numFmtId="0" fontId="14" fillId="0" borderId="0" xfId="0" applyFont="1" applyFill="1" applyAlignment="1"/>
    <xf numFmtId="165" fontId="4" fillId="0" borderId="1" xfId="0" applyNumberFormat="1" applyFont="1" applyFill="1" applyBorder="1" applyAlignment="1">
      <alignment horizontal="center" vertical="top"/>
    </xf>
    <xf numFmtId="0" fontId="7" fillId="0" borderId="0" xfId="0" applyFont="1" applyFill="1" applyAlignment="1">
      <alignment horizontal="center" vertical="center" wrapText="1"/>
    </xf>
    <xf numFmtId="0" fontId="8" fillId="0" borderId="0" xfId="0" applyFont="1" applyAlignment="1"/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16" fillId="0" borderId="1" xfId="0" applyNumberFormat="1" applyFont="1" applyFill="1" applyBorder="1" applyAlignment="1">
      <alignment horizontal="center" vertical="center"/>
    </xf>
    <xf numFmtId="49" fontId="17" fillId="0" borderId="1" xfId="0" applyNumberFormat="1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14" fontId="19" fillId="0" borderId="1" xfId="0" applyNumberFormat="1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22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 wrapText="1"/>
    </xf>
    <xf numFmtId="49" fontId="21" fillId="0" borderId="1" xfId="0" applyNumberFormat="1" applyFont="1" applyBorder="1" applyAlignment="1">
      <alignment horizontal="center" vertical="center"/>
    </xf>
    <xf numFmtId="0" fontId="21" fillId="0" borderId="1" xfId="0" applyFont="1" applyBorder="1" applyAlignment="1">
      <alignment horizontal="justify" vertical="center" wrapText="1"/>
    </xf>
    <xf numFmtId="0" fontId="21" fillId="0" borderId="1" xfId="0" applyFont="1" applyBorder="1" applyAlignment="1">
      <alignment horizontal="center" vertical="center" wrapText="1"/>
    </xf>
    <xf numFmtId="2" fontId="21" fillId="0" borderId="1" xfId="0" applyNumberFormat="1" applyFont="1" applyBorder="1" applyAlignment="1">
      <alignment horizontal="center" vertical="center"/>
    </xf>
    <xf numFmtId="0" fontId="21" fillId="0" borderId="1" xfId="0" applyFont="1" applyBorder="1" applyAlignment="1">
      <alignment horizontal="justify" vertical="center"/>
    </xf>
    <xf numFmtId="0" fontId="23" fillId="0" borderId="0" xfId="0" applyFont="1" applyAlignment="1">
      <alignment horizontal="center" vertical="center"/>
    </xf>
    <xf numFmtId="0" fontId="23" fillId="0" borderId="0" xfId="0" applyFont="1" applyAlignment="1">
      <alignment vertical="center"/>
    </xf>
    <xf numFmtId="164" fontId="0" fillId="0" borderId="0" xfId="0" applyNumberFormat="1"/>
    <xf numFmtId="0" fontId="0" fillId="0" borderId="0" xfId="0" applyAlignment="1">
      <alignment horizontal="left" wrapText="1"/>
    </xf>
    <xf numFmtId="0" fontId="12" fillId="0" borderId="0" xfId="0" applyFont="1" applyAlignment="1">
      <alignment horizontal="center" vertical="center" wrapText="1"/>
    </xf>
    <xf numFmtId="0" fontId="4" fillId="0" borderId="1" xfId="0" applyFont="1" applyFill="1" applyBorder="1" applyAlignment="1">
      <alignment vertical="top" wrapText="1"/>
    </xf>
    <xf numFmtId="0" fontId="0" fillId="0" borderId="0" xfId="0" applyBorder="1" applyAlignment="1">
      <alignment horizontal="left" wrapText="1"/>
    </xf>
    <xf numFmtId="0" fontId="4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top"/>
    </xf>
    <xf numFmtId="164" fontId="1" fillId="0" borderId="1" xfId="0" applyNumberFormat="1" applyFont="1" applyFill="1" applyBorder="1" applyAlignment="1">
      <alignment horizontal="center"/>
    </xf>
    <xf numFmtId="0" fontId="10" fillId="0" borderId="0" xfId="0" applyFont="1" applyFill="1" applyAlignment="1">
      <alignment horizontal="right"/>
    </xf>
    <xf numFmtId="0" fontId="6" fillId="3" borderId="1" xfId="0" applyFont="1" applyFill="1" applyBorder="1" applyAlignment="1">
      <alignment horizontal="left" vertical="center" wrapText="1"/>
    </xf>
    <xf numFmtId="0" fontId="28" fillId="3" borderId="1" xfId="0" applyFont="1" applyFill="1" applyBorder="1" applyAlignment="1">
      <alignment wrapText="1"/>
    </xf>
    <xf numFmtId="0" fontId="28" fillId="3" borderId="1" xfId="0" applyFont="1" applyFill="1" applyBorder="1" applyAlignment="1">
      <alignment horizontal="left" wrapText="1" indent="3"/>
    </xf>
    <xf numFmtId="0" fontId="7" fillId="0" borderId="0" xfId="0" applyFont="1" applyFill="1"/>
    <xf numFmtId="0" fontId="7" fillId="0" borderId="0" xfId="0" applyFont="1" applyFill="1" applyAlignment="1">
      <alignment horizontal="center"/>
    </xf>
    <xf numFmtId="49" fontId="4" fillId="0" borderId="5" xfId="0" applyNumberFormat="1" applyFont="1" applyFill="1" applyBorder="1" applyAlignment="1">
      <alignment horizontal="center" vertical="top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top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top"/>
    </xf>
    <xf numFmtId="0" fontId="6" fillId="0" borderId="1" xfId="0" applyFont="1" applyFill="1" applyBorder="1" applyAlignment="1">
      <alignment vertical="top" wrapText="1"/>
    </xf>
    <xf numFmtId="164" fontId="6" fillId="0" borderId="1" xfId="0" applyNumberFormat="1" applyFont="1" applyFill="1" applyBorder="1" applyAlignment="1">
      <alignment horizontal="center" vertical="top"/>
    </xf>
    <xf numFmtId="0" fontId="4" fillId="0" borderId="0" xfId="0" applyFont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49" fontId="17" fillId="0" borderId="5" xfId="0" applyNumberFormat="1" applyFont="1" applyFill="1" applyBorder="1" applyAlignment="1">
      <alignment horizontal="center" vertical="center"/>
    </xf>
    <xf numFmtId="49" fontId="17" fillId="0" borderId="5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/>
    </xf>
    <xf numFmtId="0" fontId="4" fillId="0" borderId="1" xfId="0" applyFont="1" applyFill="1" applyBorder="1"/>
    <xf numFmtId="0" fontId="6" fillId="0" borderId="1" xfId="0" applyFont="1" applyFill="1" applyBorder="1" applyAlignment="1">
      <alignment vertical="center" wrapText="1"/>
    </xf>
    <xf numFmtId="0" fontId="4" fillId="0" borderId="5" xfId="0" applyFont="1" applyFill="1" applyBorder="1" applyAlignment="1">
      <alignment horizontal="left" vertical="center" wrapText="1"/>
    </xf>
    <xf numFmtId="49" fontId="17" fillId="0" borderId="1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49" fontId="4" fillId="0" borderId="5" xfId="0" applyNumberFormat="1" applyFont="1" applyFill="1" applyBorder="1" applyAlignment="1">
      <alignment horizontal="center" vertical="center"/>
    </xf>
    <xf numFmtId="49" fontId="4" fillId="0" borderId="5" xfId="0" applyNumberFormat="1" applyFont="1" applyFill="1" applyBorder="1" applyAlignment="1">
      <alignment horizontal="center" vertical="center" wrapText="1"/>
    </xf>
    <xf numFmtId="49" fontId="30" fillId="0" borderId="1" xfId="0" applyNumberFormat="1" applyFont="1" applyFill="1" applyBorder="1" applyAlignment="1">
      <alignment horizontal="center" vertical="top"/>
    </xf>
    <xf numFmtId="0" fontId="30" fillId="0" borderId="1" xfId="0" applyFont="1" applyFill="1" applyBorder="1" applyAlignment="1">
      <alignment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3" fontId="4" fillId="0" borderId="1" xfId="0" applyNumberFormat="1" applyFont="1" applyFill="1" applyBorder="1" applyAlignment="1">
      <alignment horizontal="center" vertical="center"/>
    </xf>
    <xf numFmtId="49" fontId="31" fillId="0" borderId="1" xfId="0" applyNumberFormat="1" applyFont="1" applyFill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49" fontId="31" fillId="0" borderId="1" xfId="0" applyNumberFormat="1" applyFont="1" applyBorder="1" applyAlignment="1">
      <alignment horizontal="center" vertical="center" wrapText="1"/>
    </xf>
    <xf numFmtId="0" fontId="31" fillId="0" borderId="1" xfId="0" applyFont="1" applyBorder="1" applyAlignment="1">
      <alignment vertical="center" wrapText="1"/>
    </xf>
    <xf numFmtId="49" fontId="31" fillId="0" borderId="8" xfId="0" applyNumberFormat="1" applyFont="1" applyBorder="1" applyAlignment="1">
      <alignment horizontal="center" vertical="center" wrapText="1"/>
    </xf>
    <xf numFmtId="0" fontId="31" fillId="0" borderId="6" xfId="0" applyFont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vertical="center" wrapText="1"/>
    </xf>
    <xf numFmtId="164" fontId="1" fillId="0" borderId="1" xfId="0" applyNumberFormat="1" applyFont="1" applyFill="1" applyBorder="1" applyAlignment="1">
      <alignment horizontal="center" vertical="center"/>
    </xf>
    <xf numFmtId="164" fontId="31" fillId="0" borderId="1" xfId="0" applyNumberFormat="1" applyFont="1" applyBorder="1" applyAlignment="1">
      <alignment horizontal="center" vertical="center"/>
    </xf>
    <xf numFmtId="49" fontId="4" fillId="0" borderId="7" xfId="0" applyNumberFormat="1" applyFont="1" applyFill="1" applyBorder="1" applyAlignment="1">
      <alignment horizontal="center" vertical="top"/>
    </xf>
    <xf numFmtId="0" fontId="31" fillId="0" borderId="3" xfId="0" applyFont="1" applyBorder="1" applyAlignment="1">
      <alignment vertical="center" wrapText="1"/>
    </xf>
    <xf numFmtId="164" fontId="31" fillId="0" borderId="1" xfId="0" applyNumberFormat="1" applyFont="1" applyBorder="1" applyAlignment="1">
      <alignment horizontal="center" vertical="center" wrapText="1"/>
    </xf>
    <xf numFmtId="0" fontId="31" fillId="0" borderId="0" xfId="0" applyFont="1" applyAlignment="1">
      <alignment wrapText="1"/>
    </xf>
    <xf numFmtId="0" fontId="31" fillId="0" borderId="2" xfId="0" applyFont="1" applyBorder="1" applyAlignment="1">
      <alignment vertical="center" wrapText="1"/>
    </xf>
    <xf numFmtId="164" fontId="32" fillId="0" borderId="1" xfId="0" applyNumberFormat="1" applyFont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top"/>
    </xf>
    <xf numFmtId="0" fontId="11" fillId="0" borderId="0" xfId="0" applyFont="1" applyAlignment="1">
      <alignment horizontal="right"/>
    </xf>
    <xf numFmtId="165" fontId="4" fillId="0" borderId="1" xfId="0" applyNumberFormat="1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center" vertical="center"/>
    </xf>
    <xf numFmtId="4" fontId="4" fillId="0" borderId="1" xfId="0" applyNumberFormat="1" applyFont="1" applyFill="1" applyBorder="1" applyAlignment="1">
      <alignment horizontal="center" vertical="center"/>
    </xf>
    <xf numFmtId="4" fontId="0" fillId="0" borderId="0" xfId="0" applyNumberFormat="1"/>
    <xf numFmtId="0" fontId="31" fillId="0" borderId="1" xfId="0" applyFont="1" applyFill="1" applyBorder="1" applyAlignment="1">
      <alignment horizontal="center" vertical="center"/>
    </xf>
    <xf numFmtId="49" fontId="30" fillId="0" borderId="7" xfId="0" applyNumberFormat="1" applyFont="1" applyFill="1" applyBorder="1" applyAlignment="1">
      <alignment horizontal="center" vertical="top"/>
    </xf>
    <xf numFmtId="0" fontId="4" fillId="0" borderId="1" xfId="0" applyFont="1" applyFill="1" applyBorder="1" applyAlignment="1">
      <alignment horizontal="center" vertical="center" wrapText="1"/>
    </xf>
    <xf numFmtId="0" fontId="29" fillId="0" borderId="0" xfId="0" applyFont="1" applyFill="1" applyAlignment="1">
      <alignment horizontal="left"/>
    </xf>
    <xf numFmtId="0" fontId="33" fillId="0" borderId="9" xfId="0" applyFont="1" applyBorder="1" applyAlignment="1">
      <alignment horizontal="center" vertical="center"/>
    </xf>
    <xf numFmtId="0" fontId="35" fillId="0" borderId="1" xfId="0" applyFont="1" applyBorder="1" applyAlignment="1">
      <alignment horizontal="center" vertical="center" wrapText="1"/>
    </xf>
    <xf numFmtId="0" fontId="36" fillId="0" borderId="1" xfId="0" applyFont="1" applyBorder="1" applyAlignment="1">
      <alignment horizontal="center" vertical="center" wrapText="1"/>
    </xf>
    <xf numFmtId="0" fontId="35" fillId="0" borderId="1" xfId="0" applyFont="1" applyBorder="1" applyAlignment="1">
      <alignment vertical="center" wrapText="1"/>
    </xf>
    <xf numFmtId="0" fontId="36" fillId="0" borderId="1" xfId="0" applyFont="1" applyBorder="1" applyAlignment="1">
      <alignment vertical="center" wrapText="1"/>
    </xf>
    <xf numFmtId="0" fontId="36" fillId="0" borderId="10" xfId="0" applyFont="1" applyBorder="1" applyAlignment="1">
      <alignment vertical="center" wrapText="1"/>
    </xf>
    <xf numFmtId="0" fontId="36" fillId="0" borderId="3" xfId="0" applyFont="1" applyBorder="1" applyAlignment="1">
      <alignment vertical="center" wrapText="1"/>
    </xf>
    <xf numFmtId="0" fontId="36" fillId="0" borderId="4" xfId="0" applyFont="1" applyBorder="1" applyAlignment="1">
      <alignment vertical="center" wrapText="1"/>
    </xf>
    <xf numFmtId="0" fontId="36" fillId="0" borderId="12" xfId="0" applyFont="1" applyBorder="1" applyAlignment="1">
      <alignment vertical="center" wrapText="1"/>
    </xf>
    <xf numFmtId="0" fontId="36" fillId="0" borderId="14" xfId="0" applyFont="1" applyBorder="1" applyAlignment="1">
      <alignment vertical="center" wrapText="1"/>
    </xf>
    <xf numFmtId="0" fontId="36" fillId="0" borderId="1" xfId="0" applyFont="1" applyBorder="1" applyAlignment="1">
      <alignment horizontal="left" vertical="center" wrapText="1"/>
    </xf>
    <xf numFmtId="0" fontId="36" fillId="0" borderId="6" xfId="0" applyFont="1" applyBorder="1" applyAlignment="1">
      <alignment horizontal="left" vertical="center" wrapText="1"/>
    </xf>
    <xf numFmtId="0" fontId="36" fillId="0" borderId="15" xfId="0" applyFont="1" applyBorder="1" applyAlignment="1">
      <alignment vertical="center" wrapText="1"/>
    </xf>
    <xf numFmtId="0" fontId="36" fillId="0" borderId="8" xfId="0" applyFont="1" applyBorder="1" applyAlignment="1">
      <alignment vertical="center" wrapText="1"/>
    </xf>
    <xf numFmtId="0" fontId="36" fillId="0" borderId="5" xfId="0" applyFont="1" applyBorder="1" applyAlignment="1">
      <alignment vertical="center" wrapText="1"/>
    </xf>
    <xf numFmtId="1" fontId="36" fillId="0" borderId="1" xfId="0" applyNumberFormat="1" applyFont="1" applyBorder="1" applyAlignment="1">
      <alignment horizontal="center" vertical="center" wrapText="1"/>
    </xf>
    <xf numFmtId="0" fontId="35" fillId="0" borderId="5" xfId="0" applyFont="1" applyBorder="1" applyAlignment="1">
      <alignment horizontal="justify" vertical="center" wrapText="1"/>
    </xf>
    <xf numFmtId="0" fontId="36" fillId="0" borderId="7" xfId="0" applyFont="1" applyBorder="1" applyAlignment="1">
      <alignment vertical="center" wrapText="1"/>
    </xf>
    <xf numFmtId="0" fontId="36" fillId="0" borderId="1" xfId="0" applyFont="1" applyBorder="1" applyAlignment="1">
      <alignment horizontal="justify" vertical="center" wrapText="1"/>
    </xf>
    <xf numFmtId="0" fontId="36" fillId="0" borderId="2" xfId="0" applyFont="1" applyBorder="1" applyAlignment="1">
      <alignment vertical="center" wrapText="1"/>
    </xf>
    <xf numFmtId="0" fontId="8" fillId="0" borderId="0" xfId="0" applyFont="1" applyAlignment="1">
      <alignment vertical="center"/>
    </xf>
    <xf numFmtId="0" fontId="36" fillId="0" borderId="6" xfId="0" applyFont="1" applyBorder="1" applyAlignment="1">
      <alignment vertical="center" wrapText="1"/>
    </xf>
    <xf numFmtId="0" fontId="36" fillId="3" borderId="1" xfId="0" applyFont="1" applyFill="1" applyBorder="1" applyAlignment="1">
      <alignment vertical="center" wrapText="1"/>
    </xf>
    <xf numFmtId="0" fontId="36" fillId="0" borderId="11" xfId="0" applyFont="1" applyBorder="1" applyAlignment="1">
      <alignment vertical="center" wrapText="1"/>
    </xf>
    <xf numFmtId="0" fontId="36" fillId="0" borderId="9" xfId="0" applyFont="1" applyBorder="1" applyAlignment="1">
      <alignment horizontal="center" vertical="center" wrapText="1"/>
    </xf>
    <xf numFmtId="0" fontId="36" fillId="0" borderId="8" xfId="0" applyFont="1" applyBorder="1" applyAlignment="1">
      <alignment horizontal="center" vertical="center" wrapText="1"/>
    </xf>
    <xf numFmtId="0" fontId="36" fillId="0" borderId="0" xfId="0" applyFont="1" applyBorder="1" applyAlignment="1">
      <alignment vertical="center" wrapText="1"/>
    </xf>
    <xf numFmtId="0" fontId="21" fillId="0" borderId="6" xfId="0" applyFont="1" applyBorder="1" applyAlignment="1">
      <alignment horizontal="left" vertical="top" wrapText="1"/>
    </xf>
    <xf numFmtId="0" fontId="21" fillId="0" borderId="1" xfId="0" applyFont="1" applyBorder="1" applyAlignment="1">
      <alignment vertical="center" wrapText="1"/>
    </xf>
    <xf numFmtId="0" fontId="21" fillId="0" borderId="6" xfId="0" applyFont="1" applyBorder="1" applyAlignment="1">
      <alignment horizontal="left" vertical="center" wrapText="1"/>
    </xf>
    <xf numFmtId="0" fontId="38" fillId="0" borderId="0" xfId="0" applyFont="1" applyBorder="1" applyAlignment="1">
      <alignment vertical="center"/>
    </xf>
    <xf numFmtId="0" fontId="28" fillId="0" borderId="1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/>
    </xf>
    <xf numFmtId="0" fontId="28" fillId="0" borderId="1" xfId="0" applyFont="1" applyBorder="1" applyAlignment="1">
      <alignment vertical="center" wrapText="1"/>
    </xf>
    <xf numFmtId="0" fontId="28" fillId="0" borderId="1" xfId="0" applyFont="1" applyFill="1" applyBorder="1" applyAlignment="1">
      <alignment horizontal="center" vertical="center" wrapText="1"/>
    </xf>
    <xf numFmtId="0" fontId="28" fillId="0" borderId="1" xfId="0" applyFont="1" applyBorder="1" applyAlignment="1">
      <alignment horizontal="left" vertical="center" wrapText="1"/>
    </xf>
    <xf numFmtId="0" fontId="38" fillId="0" borderId="1" xfId="0" applyFont="1" applyBorder="1" applyAlignment="1">
      <alignment horizontal="center" vertical="center"/>
    </xf>
    <xf numFmtId="0" fontId="28" fillId="3" borderId="1" xfId="0" applyFont="1" applyFill="1" applyBorder="1" applyAlignment="1">
      <alignment horizontal="center" vertical="center"/>
    </xf>
    <xf numFmtId="0" fontId="28" fillId="3" borderId="1" xfId="0" applyFont="1" applyFill="1" applyBorder="1" applyAlignment="1">
      <alignment horizontal="center" vertical="center" wrapText="1"/>
    </xf>
    <xf numFmtId="3" fontId="28" fillId="0" borderId="1" xfId="0" applyNumberFormat="1" applyFont="1" applyBorder="1" applyAlignment="1">
      <alignment horizontal="center" vertical="center"/>
    </xf>
    <xf numFmtId="0" fontId="28" fillId="0" borderId="1" xfId="0" applyFont="1" applyBorder="1" applyAlignment="1">
      <alignment horizontal="justify" vertical="center" wrapText="1"/>
    </xf>
    <xf numFmtId="0" fontId="38" fillId="0" borderId="1" xfId="0" applyFont="1" applyBorder="1" applyAlignment="1">
      <alignment vertical="center" wrapText="1"/>
    </xf>
    <xf numFmtId="0" fontId="28" fillId="0" borderId="0" xfId="0" applyFont="1" applyAlignment="1">
      <alignment vertical="center"/>
    </xf>
    <xf numFmtId="0" fontId="38" fillId="0" borderId="5" xfId="0" applyFont="1" applyBorder="1" applyAlignment="1">
      <alignment horizontal="center" vertical="center"/>
    </xf>
    <xf numFmtId="0" fontId="41" fillId="0" borderId="5" xfId="0" applyFont="1" applyBorder="1" applyAlignment="1">
      <alignment horizontal="center" vertical="center" wrapText="1"/>
    </xf>
    <xf numFmtId="0" fontId="28" fillId="0" borderId="5" xfId="0" applyFont="1" applyBorder="1" applyAlignment="1">
      <alignment horizontal="left" vertical="center" wrapText="1"/>
    </xf>
    <xf numFmtId="0" fontId="28" fillId="0" borderId="5" xfId="0" applyFont="1" applyBorder="1" applyAlignment="1">
      <alignment horizontal="center" vertical="center" wrapText="1"/>
    </xf>
    <xf numFmtId="0" fontId="38" fillId="0" borderId="1" xfId="0" applyFont="1" applyBorder="1" applyAlignment="1">
      <alignment horizontal="center" vertical="center" wrapText="1"/>
    </xf>
    <xf numFmtId="0" fontId="39" fillId="0" borderId="1" xfId="0" applyFont="1" applyBorder="1" applyAlignment="1">
      <alignment horizontal="center" vertical="center" wrapText="1"/>
    </xf>
    <xf numFmtId="0" fontId="40" fillId="0" borderId="1" xfId="0" applyFont="1" applyBorder="1" applyAlignment="1">
      <alignment vertical="center"/>
    </xf>
    <xf numFmtId="0" fontId="28" fillId="0" borderId="1" xfId="0" applyNumberFormat="1" applyFont="1" applyBorder="1" applyAlignment="1">
      <alignment horizontal="center" vertical="center" wrapText="1"/>
    </xf>
    <xf numFmtId="0" fontId="28" fillId="0" borderId="5" xfId="0" applyFont="1" applyBorder="1" applyAlignment="1">
      <alignment horizontal="center" vertical="center"/>
    </xf>
    <xf numFmtId="0" fontId="40" fillId="0" borderId="0" xfId="0" applyFont="1"/>
    <xf numFmtId="0" fontId="0" fillId="0" borderId="0" xfId="0" applyBorder="1" applyAlignment="1">
      <alignment horizontal="left" wrapText="1"/>
    </xf>
    <xf numFmtId="0" fontId="0" fillId="0" borderId="0" xfId="0" applyAlignment="1">
      <alignment horizontal="left" wrapText="1"/>
    </xf>
    <xf numFmtId="49" fontId="6" fillId="0" borderId="1" xfId="0" applyNumberFormat="1" applyFont="1" applyFill="1" applyBorder="1" applyAlignment="1">
      <alignment horizontal="center" vertical="top"/>
    </xf>
    <xf numFmtId="0" fontId="10" fillId="0" borderId="0" xfId="0" applyFont="1" applyFill="1" applyAlignment="1">
      <alignment horizontal="left"/>
    </xf>
    <xf numFmtId="49" fontId="2" fillId="0" borderId="5" xfId="0" applyNumberFormat="1" applyFont="1" applyFill="1" applyBorder="1" applyAlignment="1">
      <alignment horizontal="center" vertical="top"/>
    </xf>
    <xf numFmtId="49" fontId="2" fillId="0" borderId="7" xfId="0" applyNumberFormat="1" applyFont="1" applyFill="1" applyBorder="1" applyAlignment="1">
      <alignment horizontal="center" vertical="top"/>
    </xf>
    <xf numFmtId="49" fontId="2" fillId="0" borderId="6" xfId="0" applyNumberFormat="1" applyFont="1" applyFill="1" applyBorder="1" applyAlignment="1">
      <alignment horizontal="center" vertical="top"/>
    </xf>
    <xf numFmtId="49" fontId="1" fillId="0" borderId="5" xfId="0" applyNumberFormat="1" applyFont="1" applyFill="1" applyBorder="1" applyAlignment="1">
      <alignment horizontal="center" vertical="top"/>
    </xf>
    <xf numFmtId="49" fontId="1" fillId="0" borderId="7" xfId="0" applyNumberFormat="1" applyFont="1" applyFill="1" applyBorder="1" applyAlignment="1">
      <alignment horizontal="center" vertical="top"/>
    </xf>
    <xf numFmtId="49" fontId="1" fillId="0" borderId="6" xfId="0" applyNumberFormat="1" applyFont="1" applyFill="1" applyBorder="1" applyAlignment="1">
      <alignment horizontal="center" vertical="top"/>
    </xf>
    <xf numFmtId="0" fontId="2" fillId="0" borderId="5" xfId="0" applyFont="1" applyFill="1" applyBorder="1" applyAlignment="1">
      <alignment horizontal="left" vertical="top" wrapText="1"/>
    </xf>
    <xf numFmtId="0" fontId="2" fillId="0" borderId="7" xfId="0" applyFont="1" applyFill="1" applyBorder="1" applyAlignment="1">
      <alignment horizontal="left" vertical="top" wrapText="1"/>
    </xf>
    <xf numFmtId="0" fontId="2" fillId="0" borderId="6" xfId="0" applyFont="1" applyFill="1" applyBorder="1" applyAlignment="1">
      <alignment horizontal="left" vertical="top" wrapText="1"/>
    </xf>
    <xf numFmtId="0" fontId="7" fillId="0" borderId="0" xfId="0" applyFont="1" applyFill="1" applyAlignment="1">
      <alignment horizontal="center" vertical="center" wrapText="1"/>
    </xf>
    <xf numFmtId="0" fontId="8" fillId="0" borderId="0" xfId="0" applyFont="1" applyAlignment="1"/>
    <xf numFmtId="0" fontId="1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24" fillId="0" borderId="0" xfId="0" applyFont="1" applyAlignment="1">
      <alignment horizontal="left"/>
    </xf>
    <xf numFmtId="0" fontId="7" fillId="0" borderId="0" xfId="0" applyFont="1" applyFill="1" applyAlignment="1">
      <alignment horizont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49" fontId="6" fillId="0" borderId="5" xfId="0" applyNumberFormat="1" applyFont="1" applyFill="1" applyBorder="1" applyAlignment="1">
      <alignment horizontal="center" vertical="top"/>
    </xf>
    <xf numFmtId="49" fontId="6" fillId="0" borderId="6" xfId="0" applyNumberFormat="1" applyFont="1" applyFill="1" applyBorder="1" applyAlignment="1">
      <alignment horizontal="center" vertical="top"/>
    </xf>
    <xf numFmtId="0" fontId="6" fillId="0" borderId="1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left" vertical="center" wrapText="1"/>
    </xf>
    <xf numFmtId="49" fontId="30" fillId="0" borderId="1" xfId="0" applyNumberFormat="1" applyFont="1" applyFill="1" applyBorder="1" applyAlignment="1">
      <alignment horizontal="center" vertical="top"/>
    </xf>
    <xf numFmtId="49" fontId="30" fillId="0" borderId="5" xfId="0" applyNumberFormat="1" applyFont="1" applyFill="1" applyBorder="1" applyAlignment="1">
      <alignment horizontal="center" vertical="top"/>
    </xf>
    <xf numFmtId="49" fontId="30" fillId="0" borderId="6" xfId="0" applyNumberFormat="1" applyFont="1" applyFill="1" applyBorder="1" applyAlignment="1">
      <alignment horizontal="center" vertical="top"/>
    </xf>
    <xf numFmtId="49" fontId="4" fillId="0" borderId="5" xfId="0" applyNumberFormat="1" applyFont="1" applyFill="1" applyBorder="1" applyAlignment="1">
      <alignment horizontal="center" vertical="top"/>
    </xf>
    <xf numFmtId="49" fontId="4" fillId="0" borderId="6" xfId="0" applyNumberFormat="1" applyFont="1" applyFill="1" applyBorder="1" applyAlignment="1">
      <alignment horizontal="center" vertical="top"/>
    </xf>
    <xf numFmtId="49" fontId="4" fillId="0" borderId="1" xfId="0" applyNumberFormat="1" applyFont="1" applyFill="1" applyBorder="1" applyAlignment="1">
      <alignment horizontal="center" vertical="top"/>
    </xf>
    <xf numFmtId="0" fontId="4" fillId="0" borderId="5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left" vertical="center" wrapText="1"/>
    </xf>
    <xf numFmtId="49" fontId="4" fillId="0" borderId="7" xfId="0" applyNumberFormat="1" applyFont="1" applyFill="1" applyBorder="1" applyAlignment="1">
      <alignment horizontal="center" vertical="top"/>
    </xf>
    <xf numFmtId="0" fontId="4" fillId="0" borderId="7" xfId="0" applyFont="1" applyFill="1" applyBorder="1" applyAlignment="1">
      <alignment horizontal="left" vertical="center" wrapText="1"/>
    </xf>
    <xf numFmtId="0" fontId="31" fillId="0" borderId="5" xfId="0" applyFont="1" applyBorder="1" applyAlignment="1">
      <alignment horizontal="left" vertical="center" wrapText="1"/>
    </xf>
    <xf numFmtId="0" fontId="31" fillId="0" borderId="7" xfId="0" applyFont="1" applyBorder="1" applyAlignment="1">
      <alignment horizontal="left" vertical="center" wrapText="1"/>
    </xf>
    <xf numFmtId="0" fontId="31" fillId="0" borderId="6" xfId="0" applyFont="1" applyBorder="1" applyAlignment="1">
      <alignment horizontal="left" vertical="center" wrapText="1"/>
    </xf>
    <xf numFmtId="0" fontId="31" fillId="0" borderId="5" xfId="0" applyFont="1" applyBorder="1" applyAlignment="1">
      <alignment horizontal="center" vertical="center" wrapText="1"/>
    </xf>
    <xf numFmtId="0" fontId="31" fillId="0" borderId="7" xfId="0" applyFont="1" applyBorder="1" applyAlignment="1">
      <alignment horizontal="center" vertical="center" wrapText="1"/>
    </xf>
    <xf numFmtId="0" fontId="31" fillId="0" borderId="6" xfId="0" applyFont="1" applyBorder="1" applyAlignment="1">
      <alignment horizontal="center" vertical="center" wrapText="1"/>
    </xf>
    <xf numFmtId="49" fontId="31" fillId="0" borderId="5" xfId="0" applyNumberFormat="1" applyFont="1" applyBorder="1" applyAlignment="1">
      <alignment horizontal="center" vertical="center" wrapText="1"/>
    </xf>
    <xf numFmtId="49" fontId="31" fillId="0" borderId="7" xfId="0" applyNumberFormat="1" applyFont="1" applyBorder="1" applyAlignment="1">
      <alignment horizontal="center" vertical="center" wrapText="1"/>
    </xf>
    <xf numFmtId="49" fontId="31" fillId="0" borderId="6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left"/>
    </xf>
    <xf numFmtId="0" fontId="4" fillId="2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25" fillId="2" borderId="1" xfId="0" applyFont="1" applyFill="1" applyBorder="1" applyAlignment="1">
      <alignment horizontal="center" vertical="center" wrapText="1"/>
    </xf>
    <xf numFmtId="0" fontId="24" fillId="0" borderId="0" xfId="0" applyFont="1" applyAlignment="1">
      <alignment horizontal="left" vertical="center"/>
    </xf>
    <xf numFmtId="49" fontId="6" fillId="3" borderId="1" xfId="0" applyNumberFormat="1" applyFont="1" applyFill="1" applyBorder="1" applyAlignment="1">
      <alignment horizontal="center" vertical="center"/>
    </xf>
    <xf numFmtId="0" fontId="6" fillId="3" borderId="1" xfId="0" applyNumberFormat="1" applyFont="1" applyFill="1" applyBorder="1" applyAlignment="1">
      <alignment horizontal="left" vertical="center" wrapText="1"/>
    </xf>
    <xf numFmtId="0" fontId="33" fillId="0" borderId="0" xfId="0" applyFont="1" applyAlignment="1">
      <alignment horizontal="right"/>
    </xf>
    <xf numFmtId="0" fontId="34" fillId="0" borderId="0" xfId="0" applyFont="1" applyAlignment="1">
      <alignment horizontal="right"/>
    </xf>
    <xf numFmtId="0" fontId="35" fillId="0" borderId="9" xfId="0" applyFont="1" applyBorder="1" applyAlignment="1">
      <alignment horizontal="center" vertical="center" wrapText="1"/>
    </xf>
    <xf numFmtId="0" fontId="33" fillId="0" borderId="9" xfId="0" applyFont="1" applyBorder="1" applyAlignment="1">
      <alignment horizontal="center" vertical="center"/>
    </xf>
    <xf numFmtId="0" fontId="33" fillId="0" borderId="3" xfId="0" applyFont="1" applyBorder="1" applyAlignment="1">
      <alignment horizontal="left" vertical="center" wrapText="1"/>
    </xf>
    <xf numFmtId="0" fontId="35" fillId="0" borderId="1" xfId="0" applyFont="1" applyBorder="1" applyAlignment="1">
      <alignment horizontal="center" vertical="center" wrapText="1"/>
    </xf>
    <xf numFmtId="0" fontId="35" fillId="0" borderId="6" xfId="0" applyFont="1" applyBorder="1" applyAlignment="1">
      <alignment horizontal="center" vertical="center" wrapText="1"/>
    </xf>
    <xf numFmtId="0" fontId="36" fillId="0" borderId="1" xfId="0" applyFont="1" applyBorder="1" applyAlignment="1">
      <alignment horizontal="center" vertical="center" wrapText="1"/>
    </xf>
    <xf numFmtId="0" fontId="36" fillId="0" borderId="1" xfId="0" applyFont="1" applyBorder="1" applyAlignment="1">
      <alignment vertical="center" wrapText="1"/>
    </xf>
    <xf numFmtId="0" fontId="36" fillId="0" borderId="10" xfId="0" applyFont="1" applyBorder="1" applyAlignment="1">
      <alignment horizontal="left" vertical="center" wrapText="1"/>
    </xf>
    <xf numFmtId="0" fontId="36" fillId="0" borderId="13" xfId="0" applyFont="1" applyBorder="1" applyAlignment="1">
      <alignment horizontal="left" vertical="center" wrapText="1"/>
    </xf>
    <xf numFmtId="0" fontId="36" fillId="0" borderId="15" xfId="0" applyFont="1" applyBorder="1" applyAlignment="1">
      <alignment horizontal="left" vertical="center" wrapText="1"/>
    </xf>
    <xf numFmtId="0" fontId="36" fillId="0" borderId="11" xfId="0" applyFont="1" applyBorder="1" applyAlignment="1">
      <alignment horizontal="left" vertical="center" wrapText="1"/>
    </xf>
    <xf numFmtId="0" fontId="36" fillId="0" borderId="12" xfId="0" applyFont="1" applyBorder="1" applyAlignment="1">
      <alignment horizontal="left" vertical="center" wrapText="1"/>
    </xf>
    <xf numFmtId="0" fontId="36" fillId="0" borderId="0" xfId="0" applyFont="1" applyBorder="1" applyAlignment="1">
      <alignment horizontal="left" vertical="center" wrapText="1"/>
    </xf>
    <xf numFmtId="0" fontId="36" fillId="0" borderId="14" xfId="0" applyFont="1" applyBorder="1" applyAlignment="1">
      <alignment horizontal="left" vertical="center" wrapText="1"/>
    </xf>
    <xf numFmtId="0" fontId="36" fillId="0" borderId="9" xfId="0" applyFont="1" applyBorder="1" applyAlignment="1">
      <alignment horizontal="left" vertical="center" wrapText="1"/>
    </xf>
    <xf numFmtId="0" fontId="36" fillId="0" borderId="8" xfId="0" applyFont="1" applyBorder="1" applyAlignment="1">
      <alignment horizontal="left" vertical="center" wrapText="1"/>
    </xf>
    <xf numFmtId="0" fontId="36" fillId="0" borderId="2" xfId="0" applyFont="1" applyBorder="1" applyAlignment="1">
      <alignment horizontal="center" vertical="center" wrapText="1"/>
    </xf>
    <xf numFmtId="0" fontId="36" fillId="0" borderId="4" xfId="0" applyFont="1" applyBorder="1" applyAlignment="1">
      <alignment horizontal="center" vertical="center" wrapText="1"/>
    </xf>
    <xf numFmtId="0" fontId="36" fillId="0" borderId="5" xfId="0" applyFont="1" applyBorder="1" applyAlignment="1">
      <alignment horizontal="left" vertical="center" wrapText="1"/>
    </xf>
    <xf numFmtId="0" fontId="36" fillId="0" borderId="6" xfId="0" applyFont="1" applyBorder="1" applyAlignment="1">
      <alignment horizontal="left" vertical="center" wrapText="1"/>
    </xf>
    <xf numFmtId="0" fontId="36" fillId="0" borderId="5" xfId="0" applyFont="1" applyBorder="1" applyAlignment="1">
      <alignment vertical="center" wrapText="1"/>
    </xf>
    <xf numFmtId="0" fontId="36" fillId="0" borderId="5" xfId="0" applyFont="1" applyBorder="1" applyAlignment="1">
      <alignment horizontal="center" vertical="center" wrapText="1"/>
    </xf>
    <xf numFmtId="0" fontId="36" fillId="0" borderId="7" xfId="0" applyFont="1" applyBorder="1" applyAlignment="1">
      <alignment horizontal="center" vertical="center" wrapText="1"/>
    </xf>
    <xf numFmtId="0" fontId="36" fillId="0" borderId="6" xfId="0" applyFont="1" applyBorder="1" applyAlignment="1">
      <alignment horizontal="center" vertical="center" wrapText="1"/>
    </xf>
    <xf numFmtId="0" fontId="36" fillId="0" borderId="7" xfId="0" applyFont="1" applyBorder="1" applyAlignment="1">
      <alignment horizontal="left" vertical="center" wrapText="1"/>
    </xf>
    <xf numFmtId="0" fontId="36" fillId="0" borderId="4" xfId="0" applyFont="1" applyBorder="1" applyAlignment="1">
      <alignment vertical="center" wrapText="1"/>
    </xf>
    <xf numFmtId="0" fontId="36" fillId="0" borderId="12" xfId="0" applyFont="1" applyBorder="1" applyAlignment="1">
      <alignment vertical="center" wrapText="1"/>
    </xf>
    <xf numFmtId="0" fontId="36" fillId="0" borderId="2" xfId="0" applyFont="1" applyBorder="1" applyAlignment="1">
      <alignment horizontal="left" vertical="top" wrapText="1"/>
    </xf>
    <xf numFmtId="0" fontId="36" fillId="0" borderId="2" xfId="0" applyFont="1" applyBorder="1" applyAlignment="1">
      <alignment vertical="center" wrapText="1"/>
    </xf>
    <xf numFmtId="0" fontId="35" fillId="0" borderId="5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6" fillId="0" borderId="3" xfId="0" applyFont="1" applyBorder="1" applyAlignment="1">
      <alignment horizontal="center" vertical="center" wrapText="1"/>
    </xf>
    <xf numFmtId="0" fontId="36" fillId="0" borderId="5" xfId="0" applyFont="1" applyBorder="1" applyAlignment="1">
      <alignment vertical="top" wrapText="1"/>
    </xf>
    <xf numFmtId="0" fontId="36" fillId="0" borderId="7" xfId="0" applyFont="1" applyBorder="1" applyAlignment="1">
      <alignment vertical="top" wrapText="1"/>
    </xf>
    <xf numFmtId="0" fontId="36" fillId="0" borderId="6" xfId="0" applyFont="1" applyBorder="1" applyAlignment="1">
      <alignment vertical="top" wrapText="1"/>
    </xf>
    <xf numFmtId="0" fontId="36" fillId="0" borderId="1" xfId="0" applyFont="1" applyBorder="1" applyAlignment="1">
      <alignment horizontal="left" vertical="center" wrapText="1"/>
    </xf>
    <xf numFmtId="0" fontId="36" fillId="0" borderId="10" xfId="0" applyFont="1" applyBorder="1" applyAlignment="1">
      <alignment horizontal="center" vertical="center" wrapText="1"/>
    </xf>
    <xf numFmtId="0" fontId="36" fillId="0" borderId="11" xfId="0" applyFont="1" applyBorder="1" applyAlignment="1">
      <alignment horizontal="center" vertical="center" wrapText="1"/>
    </xf>
    <xf numFmtId="0" fontId="36" fillId="0" borderId="12" xfId="0" applyFont="1" applyBorder="1" applyAlignment="1">
      <alignment horizontal="center" vertical="center" wrapText="1"/>
    </xf>
    <xf numFmtId="0" fontId="36" fillId="0" borderId="13" xfId="0" applyFont="1" applyBorder="1" applyAlignment="1">
      <alignment horizontal="center" vertical="center" wrapText="1"/>
    </xf>
    <xf numFmtId="0" fontId="36" fillId="0" borderId="0" xfId="0" applyFont="1" applyBorder="1" applyAlignment="1">
      <alignment horizontal="center" vertical="center" wrapText="1"/>
    </xf>
    <xf numFmtId="0" fontId="36" fillId="0" borderId="14" xfId="0" applyFont="1" applyBorder="1" applyAlignment="1">
      <alignment horizontal="center" vertical="center" wrapText="1"/>
    </xf>
    <xf numFmtId="0" fontId="36" fillId="0" borderId="15" xfId="0" applyFont="1" applyBorder="1" applyAlignment="1">
      <alignment horizontal="center" vertical="center" wrapText="1"/>
    </xf>
    <xf numFmtId="0" fontId="36" fillId="0" borderId="9" xfId="0" applyFont="1" applyBorder="1" applyAlignment="1">
      <alignment horizontal="center" vertical="center" wrapText="1"/>
    </xf>
    <xf numFmtId="0" fontId="36" fillId="0" borderId="8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0" fontId="36" fillId="0" borderId="2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top"/>
    </xf>
    <xf numFmtId="0" fontId="4" fillId="0" borderId="1" xfId="0" applyFont="1" applyFill="1" applyBorder="1" applyAlignment="1">
      <alignment vertical="top" wrapText="1"/>
    </xf>
    <xf numFmtId="0" fontId="5" fillId="0" borderId="1" xfId="0" applyFont="1" applyFill="1" applyBorder="1" applyAlignment="1">
      <alignment vertical="top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49" fontId="5" fillId="0" borderId="5" xfId="0" applyNumberFormat="1" applyFont="1" applyFill="1" applyBorder="1" applyAlignment="1">
      <alignment horizontal="center" vertical="top"/>
    </xf>
    <xf numFmtId="49" fontId="5" fillId="0" borderId="6" xfId="0" applyNumberFormat="1" applyFont="1" applyFill="1" applyBorder="1" applyAlignment="1">
      <alignment horizontal="center" vertical="top"/>
    </xf>
    <xf numFmtId="0" fontId="5" fillId="0" borderId="5" xfId="0" applyFont="1" applyFill="1" applyBorder="1" applyAlignment="1">
      <alignment horizontal="center" vertical="top"/>
    </xf>
    <xf numFmtId="0" fontId="5" fillId="0" borderId="6" xfId="0" applyFont="1" applyFill="1" applyBorder="1" applyAlignment="1">
      <alignment horizontal="center" vertical="top"/>
    </xf>
    <xf numFmtId="0" fontId="4" fillId="0" borderId="1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center" vertical="center"/>
    </xf>
    <xf numFmtId="0" fontId="11" fillId="0" borderId="0" xfId="0" applyFont="1" applyAlignment="1">
      <alignment horizontal="right"/>
    </xf>
    <xf numFmtId="0" fontId="14" fillId="0" borderId="0" xfId="0" applyFont="1" applyFill="1" applyAlignment="1">
      <alignment horizontal="left"/>
    </xf>
    <xf numFmtId="0" fontId="13" fillId="0" borderId="1" xfId="0" applyFont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0" fontId="29" fillId="0" borderId="0" xfId="0" applyFont="1" applyFill="1" applyAlignment="1">
      <alignment horizontal="center" vertical="top" wrapText="1"/>
    </xf>
    <xf numFmtId="0" fontId="4" fillId="0" borderId="5" xfId="0" applyFont="1" applyFill="1" applyBorder="1" applyAlignment="1">
      <alignment horizontal="center" vertical="top"/>
    </xf>
    <xf numFmtId="0" fontId="4" fillId="0" borderId="6" xfId="0" applyFont="1" applyFill="1" applyBorder="1" applyAlignment="1">
      <alignment horizontal="center" vertical="top"/>
    </xf>
    <xf numFmtId="0" fontId="6" fillId="0" borderId="2" xfId="0" applyFont="1" applyFill="1" applyBorder="1" applyAlignment="1">
      <alignment horizontal="center" vertical="top" wrapText="1"/>
    </xf>
    <xf numFmtId="0" fontId="6" fillId="0" borderId="3" xfId="0" applyFont="1" applyFill="1" applyBorder="1" applyAlignment="1">
      <alignment horizontal="center" vertical="top" wrapText="1"/>
    </xf>
    <xf numFmtId="0" fontId="6" fillId="0" borderId="4" xfId="0" applyFont="1" applyFill="1" applyBorder="1" applyAlignment="1">
      <alignment horizontal="center" vertical="top" wrapText="1"/>
    </xf>
    <xf numFmtId="0" fontId="38" fillId="0" borderId="0" xfId="0" applyFont="1" applyBorder="1" applyAlignment="1">
      <alignment horizontal="right" vertical="center"/>
    </xf>
    <xf numFmtId="0" fontId="38" fillId="0" borderId="0" xfId="0" applyFont="1" applyBorder="1" applyAlignment="1">
      <alignment horizontal="center" vertical="center"/>
    </xf>
    <xf numFmtId="0" fontId="39" fillId="0" borderId="0" xfId="0" applyFont="1" applyBorder="1" applyAlignment="1">
      <alignment horizontal="center" vertical="center"/>
    </xf>
    <xf numFmtId="0" fontId="38" fillId="0" borderId="6" xfId="0" applyFont="1" applyBorder="1" applyAlignment="1">
      <alignment horizontal="center" vertical="center"/>
    </xf>
    <xf numFmtId="0" fontId="38" fillId="0" borderId="2" xfId="0" applyFont="1" applyBorder="1" applyAlignment="1">
      <alignment vertical="center"/>
    </xf>
    <xf numFmtId="0" fontId="38" fillId="0" borderId="3" xfId="0" applyFont="1" applyBorder="1" applyAlignment="1">
      <alignment vertical="center"/>
    </xf>
    <xf numFmtId="0" fontId="38" fillId="0" borderId="4" xfId="0" applyFont="1" applyBorder="1" applyAlignment="1">
      <alignment vertical="center"/>
    </xf>
    <xf numFmtId="0" fontId="28" fillId="0" borderId="1" xfId="0" applyFont="1" applyBorder="1" applyAlignment="1">
      <alignment horizontal="center" vertical="center" wrapText="1"/>
    </xf>
    <xf numFmtId="0" fontId="38" fillId="0" borderId="1" xfId="0" applyFont="1" applyBorder="1" applyAlignment="1">
      <alignment horizontal="center" vertical="center" wrapText="1"/>
    </xf>
    <xf numFmtId="0" fontId="38" fillId="0" borderId="5" xfId="0" applyFont="1" applyBorder="1" applyAlignment="1">
      <alignment horizontal="center" vertical="center" wrapText="1"/>
    </xf>
    <xf numFmtId="0" fontId="38" fillId="0" borderId="2" xfId="0" applyFont="1" applyBorder="1" applyAlignment="1">
      <alignment horizontal="center" vertical="center" wrapText="1"/>
    </xf>
    <xf numFmtId="0" fontId="38" fillId="0" borderId="3" xfId="0" applyFont="1" applyBorder="1" applyAlignment="1">
      <alignment horizontal="center" vertical="center" wrapText="1"/>
    </xf>
    <xf numFmtId="0" fontId="38" fillId="0" borderId="4" xfId="0" applyFont="1" applyBorder="1" applyAlignment="1">
      <alignment horizontal="center" vertical="center" wrapText="1"/>
    </xf>
    <xf numFmtId="0" fontId="38" fillId="0" borderId="10" xfId="0" applyFont="1" applyBorder="1" applyAlignment="1">
      <alignment horizontal="center" vertical="center"/>
    </xf>
    <xf numFmtId="0" fontId="40" fillId="0" borderId="11" xfId="0" applyFont="1" applyBorder="1" applyAlignment="1">
      <alignment horizontal="center" vertical="center"/>
    </xf>
    <xf numFmtId="0" fontId="40" fillId="0" borderId="12" xfId="0" applyFont="1" applyBorder="1" applyAlignment="1">
      <alignment horizontal="center" vertical="center"/>
    </xf>
    <xf numFmtId="0" fontId="38" fillId="0" borderId="5" xfId="0" applyFont="1" applyBorder="1" applyAlignment="1">
      <alignment horizontal="center" vertical="center"/>
    </xf>
    <xf numFmtId="0" fontId="28" fillId="0" borderId="5" xfId="0" applyFont="1" applyBorder="1" applyAlignment="1">
      <alignment horizontal="center" vertical="center"/>
    </xf>
    <xf numFmtId="0" fontId="28" fillId="0" borderId="6" xfId="0" applyFont="1" applyBorder="1" applyAlignment="1">
      <alignment horizontal="center" vertical="center"/>
    </xf>
    <xf numFmtId="0" fontId="38" fillId="0" borderId="10" xfId="0" applyFont="1" applyBorder="1" applyAlignment="1">
      <alignment horizontal="center" vertical="center" wrapText="1"/>
    </xf>
    <xf numFmtId="0" fontId="38" fillId="0" borderId="11" xfId="0" applyFont="1" applyBorder="1" applyAlignment="1">
      <alignment horizontal="center" vertical="center" wrapText="1"/>
    </xf>
    <xf numFmtId="0" fontId="38" fillId="0" borderId="12" xfId="0" applyFont="1" applyBorder="1" applyAlignment="1">
      <alignment horizontal="center" vertical="center" wrapText="1"/>
    </xf>
    <xf numFmtId="0" fontId="38" fillId="0" borderId="15" xfId="0" applyFont="1" applyBorder="1" applyAlignment="1">
      <alignment horizontal="center" vertical="center" wrapText="1"/>
    </xf>
    <xf numFmtId="0" fontId="38" fillId="0" borderId="9" xfId="0" applyFont="1" applyBorder="1" applyAlignment="1">
      <alignment horizontal="center" vertical="center" wrapText="1"/>
    </xf>
    <xf numFmtId="0" fontId="38" fillId="0" borderId="8" xfId="0" applyFont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1:S39"/>
  <sheetViews>
    <sheetView workbookViewId="0">
      <selection activeCell="O20" sqref="O20"/>
    </sheetView>
  </sheetViews>
  <sheetFormatPr defaultRowHeight="15"/>
  <cols>
    <col min="1" max="1" width="4.5703125" customWidth="1"/>
    <col min="2" max="2" width="3.28515625" customWidth="1"/>
    <col min="3" max="3" width="4.7109375" customWidth="1"/>
    <col min="4" max="5" width="3.28515625" customWidth="1"/>
    <col min="6" max="6" width="25.42578125" customWidth="1"/>
    <col min="7" max="7" width="30.5703125" customWidth="1"/>
    <col min="8" max="8" width="5.140625" customWidth="1"/>
    <col min="9" max="10" width="4" customWidth="1"/>
    <col min="11" max="11" width="10.7109375" customWidth="1"/>
    <col min="12" max="12" width="8.28515625" customWidth="1"/>
    <col min="13" max="14" width="9.7109375" customWidth="1"/>
    <col min="15" max="15" width="12.7109375" customWidth="1"/>
    <col min="16" max="16" width="14.7109375" customWidth="1"/>
    <col min="17" max="17" width="12.85546875" customWidth="1"/>
    <col min="257" max="260" width="3.28515625" customWidth="1"/>
    <col min="261" max="261" width="25.42578125" customWidth="1"/>
    <col min="262" max="262" width="30.5703125" customWidth="1"/>
    <col min="263" max="263" width="5.140625" customWidth="1"/>
    <col min="264" max="265" width="4" customWidth="1"/>
    <col min="266" max="266" width="7.140625" customWidth="1"/>
    <col min="267" max="267" width="8.28515625" customWidth="1"/>
    <col min="268" max="272" width="9.7109375" customWidth="1"/>
    <col min="513" max="516" width="3.28515625" customWidth="1"/>
    <col min="517" max="517" width="25.42578125" customWidth="1"/>
    <col min="518" max="518" width="30.5703125" customWidth="1"/>
    <col min="519" max="519" width="5.140625" customWidth="1"/>
    <col min="520" max="521" width="4" customWidth="1"/>
    <col min="522" max="522" width="7.140625" customWidth="1"/>
    <col min="523" max="523" width="8.28515625" customWidth="1"/>
    <col min="524" max="528" width="9.7109375" customWidth="1"/>
    <col min="769" max="772" width="3.28515625" customWidth="1"/>
    <col min="773" max="773" width="25.42578125" customWidth="1"/>
    <col min="774" max="774" width="30.5703125" customWidth="1"/>
    <col min="775" max="775" width="5.140625" customWidth="1"/>
    <col min="776" max="777" width="4" customWidth="1"/>
    <col min="778" max="778" width="7.140625" customWidth="1"/>
    <col min="779" max="779" width="8.28515625" customWidth="1"/>
    <col min="780" max="784" width="9.7109375" customWidth="1"/>
    <col min="1025" max="1028" width="3.28515625" customWidth="1"/>
    <col min="1029" max="1029" width="25.42578125" customWidth="1"/>
    <col min="1030" max="1030" width="30.5703125" customWidth="1"/>
    <col min="1031" max="1031" width="5.140625" customWidth="1"/>
    <col min="1032" max="1033" width="4" customWidth="1"/>
    <col min="1034" max="1034" width="7.140625" customWidth="1"/>
    <col min="1035" max="1035" width="8.28515625" customWidth="1"/>
    <col min="1036" max="1040" width="9.7109375" customWidth="1"/>
    <col min="1281" max="1284" width="3.28515625" customWidth="1"/>
    <col min="1285" max="1285" width="25.42578125" customWidth="1"/>
    <col min="1286" max="1286" width="30.5703125" customWidth="1"/>
    <col min="1287" max="1287" width="5.140625" customWidth="1"/>
    <col min="1288" max="1289" width="4" customWidth="1"/>
    <col min="1290" max="1290" width="7.140625" customWidth="1"/>
    <col min="1291" max="1291" width="8.28515625" customWidth="1"/>
    <col min="1292" max="1296" width="9.7109375" customWidth="1"/>
    <col min="1537" max="1540" width="3.28515625" customWidth="1"/>
    <col min="1541" max="1541" width="25.42578125" customWidth="1"/>
    <col min="1542" max="1542" width="30.5703125" customWidth="1"/>
    <col min="1543" max="1543" width="5.140625" customWidth="1"/>
    <col min="1544" max="1545" width="4" customWidth="1"/>
    <col min="1546" max="1546" width="7.140625" customWidth="1"/>
    <col min="1547" max="1547" width="8.28515625" customWidth="1"/>
    <col min="1548" max="1552" width="9.7109375" customWidth="1"/>
    <col min="1793" max="1796" width="3.28515625" customWidth="1"/>
    <col min="1797" max="1797" width="25.42578125" customWidth="1"/>
    <col min="1798" max="1798" width="30.5703125" customWidth="1"/>
    <col min="1799" max="1799" width="5.140625" customWidth="1"/>
    <col min="1800" max="1801" width="4" customWidth="1"/>
    <col min="1802" max="1802" width="7.140625" customWidth="1"/>
    <col min="1803" max="1803" width="8.28515625" customWidth="1"/>
    <col min="1804" max="1808" width="9.7109375" customWidth="1"/>
    <col min="2049" max="2052" width="3.28515625" customWidth="1"/>
    <col min="2053" max="2053" width="25.42578125" customWidth="1"/>
    <col min="2054" max="2054" width="30.5703125" customWidth="1"/>
    <col min="2055" max="2055" width="5.140625" customWidth="1"/>
    <col min="2056" max="2057" width="4" customWidth="1"/>
    <col min="2058" max="2058" width="7.140625" customWidth="1"/>
    <col min="2059" max="2059" width="8.28515625" customWidth="1"/>
    <col min="2060" max="2064" width="9.7109375" customWidth="1"/>
    <col min="2305" max="2308" width="3.28515625" customWidth="1"/>
    <col min="2309" max="2309" width="25.42578125" customWidth="1"/>
    <col min="2310" max="2310" width="30.5703125" customWidth="1"/>
    <col min="2311" max="2311" width="5.140625" customWidth="1"/>
    <col min="2312" max="2313" width="4" customWidth="1"/>
    <col min="2314" max="2314" width="7.140625" customWidth="1"/>
    <col min="2315" max="2315" width="8.28515625" customWidth="1"/>
    <col min="2316" max="2320" width="9.7109375" customWidth="1"/>
    <col min="2561" max="2564" width="3.28515625" customWidth="1"/>
    <col min="2565" max="2565" width="25.42578125" customWidth="1"/>
    <col min="2566" max="2566" width="30.5703125" customWidth="1"/>
    <col min="2567" max="2567" width="5.140625" customWidth="1"/>
    <col min="2568" max="2569" width="4" customWidth="1"/>
    <col min="2570" max="2570" width="7.140625" customWidth="1"/>
    <col min="2571" max="2571" width="8.28515625" customWidth="1"/>
    <col min="2572" max="2576" width="9.7109375" customWidth="1"/>
    <col min="2817" max="2820" width="3.28515625" customWidth="1"/>
    <col min="2821" max="2821" width="25.42578125" customWidth="1"/>
    <col min="2822" max="2822" width="30.5703125" customWidth="1"/>
    <col min="2823" max="2823" width="5.140625" customWidth="1"/>
    <col min="2824" max="2825" width="4" customWidth="1"/>
    <col min="2826" max="2826" width="7.140625" customWidth="1"/>
    <col min="2827" max="2827" width="8.28515625" customWidth="1"/>
    <col min="2828" max="2832" width="9.7109375" customWidth="1"/>
    <col min="3073" max="3076" width="3.28515625" customWidth="1"/>
    <col min="3077" max="3077" width="25.42578125" customWidth="1"/>
    <col min="3078" max="3078" width="30.5703125" customWidth="1"/>
    <col min="3079" max="3079" width="5.140625" customWidth="1"/>
    <col min="3080" max="3081" width="4" customWidth="1"/>
    <col min="3082" max="3082" width="7.140625" customWidth="1"/>
    <col min="3083" max="3083" width="8.28515625" customWidth="1"/>
    <col min="3084" max="3088" width="9.7109375" customWidth="1"/>
    <col min="3329" max="3332" width="3.28515625" customWidth="1"/>
    <col min="3333" max="3333" width="25.42578125" customWidth="1"/>
    <col min="3334" max="3334" width="30.5703125" customWidth="1"/>
    <col min="3335" max="3335" width="5.140625" customWidth="1"/>
    <col min="3336" max="3337" width="4" customWidth="1"/>
    <col min="3338" max="3338" width="7.140625" customWidth="1"/>
    <col min="3339" max="3339" width="8.28515625" customWidth="1"/>
    <col min="3340" max="3344" width="9.7109375" customWidth="1"/>
    <col min="3585" max="3588" width="3.28515625" customWidth="1"/>
    <col min="3589" max="3589" width="25.42578125" customWidth="1"/>
    <col min="3590" max="3590" width="30.5703125" customWidth="1"/>
    <col min="3591" max="3591" width="5.140625" customWidth="1"/>
    <col min="3592" max="3593" width="4" customWidth="1"/>
    <col min="3594" max="3594" width="7.140625" customWidth="1"/>
    <col min="3595" max="3595" width="8.28515625" customWidth="1"/>
    <col min="3596" max="3600" width="9.7109375" customWidth="1"/>
    <col min="3841" max="3844" width="3.28515625" customWidth="1"/>
    <col min="3845" max="3845" width="25.42578125" customWidth="1"/>
    <col min="3846" max="3846" width="30.5703125" customWidth="1"/>
    <col min="3847" max="3847" width="5.140625" customWidth="1"/>
    <col min="3848" max="3849" width="4" customWidth="1"/>
    <col min="3850" max="3850" width="7.140625" customWidth="1"/>
    <col min="3851" max="3851" width="8.28515625" customWidth="1"/>
    <col min="3852" max="3856" width="9.7109375" customWidth="1"/>
    <col min="4097" max="4100" width="3.28515625" customWidth="1"/>
    <col min="4101" max="4101" width="25.42578125" customWidth="1"/>
    <col min="4102" max="4102" width="30.5703125" customWidth="1"/>
    <col min="4103" max="4103" width="5.140625" customWidth="1"/>
    <col min="4104" max="4105" width="4" customWidth="1"/>
    <col min="4106" max="4106" width="7.140625" customWidth="1"/>
    <col min="4107" max="4107" width="8.28515625" customWidth="1"/>
    <col min="4108" max="4112" width="9.7109375" customWidth="1"/>
    <col min="4353" max="4356" width="3.28515625" customWidth="1"/>
    <col min="4357" max="4357" width="25.42578125" customWidth="1"/>
    <col min="4358" max="4358" width="30.5703125" customWidth="1"/>
    <col min="4359" max="4359" width="5.140625" customWidth="1"/>
    <col min="4360" max="4361" width="4" customWidth="1"/>
    <col min="4362" max="4362" width="7.140625" customWidth="1"/>
    <col min="4363" max="4363" width="8.28515625" customWidth="1"/>
    <col min="4364" max="4368" width="9.7109375" customWidth="1"/>
    <col min="4609" max="4612" width="3.28515625" customWidth="1"/>
    <col min="4613" max="4613" width="25.42578125" customWidth="1"/>
    <col min="4614" max="4614" width="30.5703125" customWidth="1"/>
    <col min="4615" max="4615" width="5.140625" customWidth="1"/>
    <col min="4616" max="4617" width="4" customWidth="1"/>
    <col min="4618" max="4618" width="7.140625" customWidth="1"/>
    <col min="4619" max="4619" width="8.28515625" customWidth="1"/>
    <col min="4620" max="4624" width="9.7109375" customWidth="1"/>
    <col min="4865" max="4868" width="3.28515625" customWidth="1"/>
    <col min="4869" max="4869" width="25.42578125" customWidth="1"/>
    <col min="4870" max="4870" width="30.5703125" customWidth="1"/>
    <col min="4871" max="4871" width="5.140625" customWidth="1"/>
    <col min="4872" max="4873" width="4" customWidth="1"/>
    <col min="4874" max="4874" width="7.140625" customWidth="1"/>
    <col min="4875" max="4875" width="8.28515625" customWidth="1"/>
    <col min="4876" max="4880" width="9.7109375" customWidth="1"/>
    <col min="5121" max="5124" width="3.28515625" customWidth="1"/>
    <col min="5125" max="5125" width="25.42578125" customWidth="1"/>
    <col min="5126" max="5126" width="30.5703125" customWidth="1"/>
    <col min="5127" max="5127" width="5.140625" customWidth="1"/>
    <col min="5128" max="5129" width="4" customWidth="1"/>
    <col min="5130" max="5130" width="7.140625" customWidth="1"/>
    <col min="5131" max="5131" width="8.28515625" customWidth="1"/>
    <col min="5132" max="5136" width="9.7109375" customWidth="1"/>
    <col min="5377" max="5380" width="3.28515625" customWidth="1"/>
    <col min="5381" max="5381" width="25.42578125" customWidth="1"/>
    <col min="5382" max="5382" width="30.5703125" customWidth="1"/>
    <col min="5383" max="5383" width="5.140625" customWidth="1"/>
    <col min="5384" max="5385" width="4" customWidth="1"/>
    <col min="5386" max="5386" width="7.140625" customWidth="1"/>
    <col min="5387" max="5387" width="8.28515625" customWidth="1"/>
    <col min="5388" max="5392" width="9.7109375" customWidth="1"/>
    <col min="5633" max="5636" width="3.28515625" customWidth="1"/>
    <col min="5637" max="5637" width="25.42578125" customWidth="1"/>
    <col min="5638" max="5638" width="30.5703125" customWidth="1"/>
    <col min="5639" max="5639" width="5.140625" customWidth="1"/>
    <col min="5640" max="5641" width="4" customWidth="1"/>
    <col min="5642" max="5642" width="7.140625" customWidth="1"/>
    <col min="5643" max="5643" width="8.28515625" customWidth="1"/>
    <col min="5644" max="5648" width="9.7109375" customWidth="1"/>
    <col min="5889" max="5892" width="3.28515625" customWidth="1"/>
    <col min="5893" max="5893" width="25.42578125" customWidth="1"/>
    <col min="5894" max="5894" width="30.5703125" customWidth="1"/>
    <col min="5895" max="5895" width="5.140625" customWidth="1"/>
    <col min="5896" max="5897" width="4" customWidth="1"/>
    <col min="5898" max="5898" width="7.140625" customWidth="1"/>
    <col min="5899" max="5899" width="8.28515625" customWidth="1"/>
    <col min="5900" max="5904" width="9.7109375" customWidth="1"/>
    <col min="6145" max="6148" width="3.28515625" customWidth="1"/>
    <col min="6149" max="6149" width="25.42578125" customWidth="1"/>
    <col min="6150" max="6150" width="30.5703125" customWidth="1"/>
    <col min="6151" max="6151" width="5.140625" customWidth="1"/>
    <col min="6152" max="6153" width="4" customWidth="1"/>
    <col min="6154" max="6154" width="7.140625" customWidth="1"/>
    <col min="6155" max="6155" width="8.28515625" customWidth="1"/>
    <col min="6156" max="6160" width="9.7109375" customWidth="1"/>
    <col min="6401" max="6404" width="3.28515625" customWidth="1"/>
    <col min="6405" max="6405" width="25.42578125" customWidth="1"/>
    <col min="6406" max="6406" width="30.5703125" customWidth="1"/>
    <col min="6407" max="6407" width="5.140625" customWidth="1"/>
    <col min="6408" max="6409" width="4" customWidth="1"/>
    <col min="6410" max="6410" width="7.140625" customWidth="1"/>
    <col min="6411" max="6411" width="8.28515625" customWidth="1"/>
    <col min="6412" max="6416" width="9.7109375" customWidth="1"/>
    <col min="6657" max="6660" width="3.28515625" customWidth="1"/>
    <col min="6661" max="6661" width="25.42578125" customWidth="1"/>
    <col min="6662" max="6662" width="30.5703125" customWidth="1"/>
    <col min="6663" max="6663" width="5.140625" customWidth="1"/>
    <col min="6664" max="6665" width="4" customWidth="1"/>
    <col min="6666" max="6666" width="7.140625" customWidth="1"/>
    <col min="6667" max="6667" width="8.28515625" customWidth="1"/>
    <col min="6668" max="6672" width="9.7109375" customWidth="1"/>
    <col min="6913" max="6916" width="3.28515625" customWidth="1"/>
    <col min="6917" max="6917" width="25.42578125" customWidth="1"/>
    <col min="6918" max="6918" width="30.5703125" customWidth="1"/>
    <col min="6919" max="6919" width="5.140625" customWidth="1"/>
    <col min="6920" max="6921" width="4" customWidth="1"/>
    <col min="6922" max="6922" width="7.140625" customWidth="1"/>
    <col min="6923" max="6923" width="8.28515625" customWidth="1"/>
    <col min="6924" max="6928" width="9.7109375" customWidth="1"/>
    <col min="7169" max="7172" width="3.28515625" customWidth="1"/>
    <col min="7173" max="7173" width="25.42578125" customWidth="1"/>
    <col min="7174" max="7174" width="30.5703125" customWidth="1"/>
    <col min="7175" max="7175" width="5.140625" customWidth="1"/>
    <col min="7176" max="7177" width="4" customWidth="1"/>
    <col min="7178" max="7178" width="7.140625" customWidth="1"/>
    <col min="7179" max="7179" width="8.28515625" customWidth="1"/>
    <col min="7180" max="7184" width="9.7109375" customWidth="1"/>
    <col min="7425" max="7428" width="3.28515625" customWidth="1"/>
    <col min="7429" max="7429" width="25.42578125" customWidth="1"/>
    <col min="7430" max="7430" width="30.5703125" customWidth="1"/>
    <col min="7431" max="7431" width="5.140625" customWidth="1"/>
    <col min="7432" max="7433" width="4" customWidth="1"/>
    <col min="7434" max="7434" width="7.140625" customWidth="1"/>
    <col min="7435" max="7435" width="8.28515625" customWidth="1"/>
    <col min="7436" max="7440" width="9.7109375" customWidth="1"/>
    <col min="7681" max="7684" width="3.28515625" customWidth="1"/>
    <col min="7685" max="7685" width="25.42578125" customWidth="1"/>
    <col min="7686" max="7686" width="30.5703125" customWidth="1"/>
    <col min="7687" max="7687" width="5.140625" customWidth="1"/>
    <col min="7688" max="7689" width="4" customWidth="1"/>
    <col min="7690" max="7690" width="7.140625" customWidth="1"/>
    <col min="7691" max="7691" width="8.28515625" customWidth="1"/>
    <col min="7692" max="7696" width="9.7109375" customWidth="1"/>
    <col min="7937" max="7940" width="3.28515625" customWidth="1"/>
    <col min="7941" max="7941" width="25.42578125" customWidth="1"/>
    <col min="7942" max="7942" width="30.5703125" customWidth="1"/>
    <col min="7943" max="7943" width="5.140625" customWidth="1"/>
    <col min="7944" max="7945" width="4" customWidth="1"/>
    <col min="7946" max="7946" width="7.140625" customWidth="1"/>
    <col min="7947" max="7947" width="8.28515625" customWidth="1"/>
    <col min="7948" max="7952" width="9.7109375" customWidth="1"/>
    <col min="8193" max="8196" width="3.28515625" customWidth="1"/>
    <col min="8197" max="8197" width="25.42578125" customWidth="1"/>
    <col min="8198" max="8198" width="30.5703125" customWidth="1"/>
    <col min="8199" max="8199" width="5.140625" customWidth="1"/>
    <col min="8200" max="8201" width="4" customWidth="1"/>
    <col min="8202" max="8202" width="7.140625" customWidth="1"/>
    <col min="8203" max="8203" width="8.28515625" customWidth="1"/>
    <col min="8204" max="8208" width="9.7109375" customWidth="1"/>
    <col min="8449" max="8452" width="3.28515625" customWidth="1"/>
    <col min="8453" max="8453" width="25.42578125" customWidth="1"/>
    <col min="8454" max="8454" width="30.5703125" customWidth="1"/>
    <col min="8455" max="8455" width="5.140625" customWidth="1"/>
    <col min="8456" max="8457" width="4" customWidth="1"/>
    <col min="8458" max="8458" width="7.140625" customWidth="1"/>
    <col min="8459" max="8459" width="8.28515625" customWidth="1"/>
    <col min="8460" max="8464" width="9.7109375" customWidth="1"/>
    <col min="8705" max="8708" width="3.28515625" customWidth="1"/>
    <col min="8709" max="8709" width="25.42578125" customWidth="1"/>
    <col min="8710" max="8710" width="30.5703125" customWidth="1"/>
    <col min="8711" max="8711" width="5.140625" customWidth="1"/>
    <col min="8712" max="8713" width="4" customWidth="1"/>
    <col min="8714" max="8714" width="7.140625" customWidth="1"/>
    <col min="8715" max="8715" width="8.28515625" customWidth="1"/>
    <col min="8716" max="8720" width="9.7109375" customWidth="1"/>
    <col min="8961" max="8964" width="3.28515625" customWidth="1"/>
    <col min="8965" max="8965" width="25.42578125" customWidth="1"/>
    <col min="8966" max="8966" width="30.5703125" customWidth="1"/>
    <col min="8967" max="8967" width="5.140625" customWidth="1"/>
    <col min="8968" max="8969" width="4" customWidth="1"/>
    <col min="8970" max="8970" width="7.140625" customWidth="1"/>
    <col min="8971" max="8971" width="8.28515625" customWidth="1"/>
    <col min="8972" max="8976" width="9.7109375" customWidth="1"/>
    <col min="9217" max="9220" width="3.28515625" customWidth="1"/>
    <col min="9221" max="9221" width="25.42578125" customWidth="1"/>
    <col min="9222" max="9222" width="30.5703125" customWidth="1"/>
    <col min="9223" max="9223" width="5.140625" customWidth="1"/>
    <col min="9224" max="9225" width="4" customWidth="1"/>
    <col min="9226" max="9226" width="7.140625" customWidth="1"/>
    <col min="9227" max="9227" width="8.28515625" customWidth="1"/>
    <col min="9228" max="9232" width="9.7109375" customWidth="1"/>
    <col min="9473" max="9476" width="3.28515625" customWidth="1"/>
    <col min="9477" max="9477" width="25.42578125" customWidth="1"/>
    <col min="9478" max="9478" width="30.5703125" customWidth="1"/>
    <col min="9479" max="9479" width="5.140625" customWidth="1"/>
    <col min="9480" max="9481" width="4" customWidth="1"/>
    <col min="9482" max="9482" width="7.140625" customWidth="1"/>
    <col min="9483" max="9483" width="8.28515625" customWidth="1"/>
    <col min="9484" max="9488" width="9.7109375" customWidth="1"/>
    <col min="9729" max="9732" width="3.28515625" customWidth="1"/>
    <col min="9733" max="9733" width="25.42578125" customWidth="1"/>
    <col min="9734" max="9734" width="30.5703125" customWidth="1"/>
    <col min="9735" max="9735" width="5.140625" customWidth="1"/>
    <col min="9736" max="9737" width="4" customWidth="1"/>
    <col min="9738" max="9738" width="7.140625" customWidth="1"/>
    <col min="9739" max="9739" width="8.28515625" customWidth="1"/>
    <col min="9740" max="9744" width="9.7109375" customWidth="1"/>
    <col min="9985" max="9988" width="3.28515625" customWidth="1"/>
    <col min="9989" max="9989" width="25.42578125" customWidth="1"/>
    <col min="9990" max="9990" width="30.5703125" customWidth="1"/>
    <col min="9991" max="9991" width="5.140625" customWidth="1"/>
    <col min="9992" max="9993" width="4" customWidth="1"/>
    <col min="9994" max="9994" width="7.140625" customWidth="1"/>
    <col min="9995" max="9995" width="8.28515625" customWidth="1"/>
    <col min="9996" max="10000" width="9.7109375" customWidth="1"/>
    <col min="10241" max="10244" width="3.28515625" customWidth="1"/>
    <col min="10245" max="10245" width="25.42578125" customWidth="1"/>
    <col min="10246" max="10246" width="30.5703125" customWidth="1"/>
    <col min="10247" max="10247" width="5.140625" customWidth="1"/>
    <col min="10248" max="10249" width="4" customWidth="1"/>
    <col min="10250" max="10250" width="7.140625" customWidth="1"/>
    <col min="10251" max="10251" width="8.28515625" customWidth="1"/>
    <col min="10252" max="10256" width="9.7109375" customWidth="1"/>
    <col min="10497" max="10500" width="3.28515625" customWidth="1"/>
    <col min="10501" max="10501" width="25.42578125" customWidth="1"/>
    <col min="10502" max="10502" width="30.5703125" customWidth="1"/>
    <col min="10503" max="10503" width="5.140625" customWidth="1"/>
    <col min="10504" max="10505" width="4" customWidth="1"/>
    <col min="10506" max="10506" width="7.140625" customWidth="1"/>
    <col min="10507" max="10507" width="8.28515625" customWidth="1"/>
    <col min="10508" max="10512" width="9.7109375" customWidth="1"/>
    <col min="10753" max="10756" width="3.28515625" customWidth="1"/>
    <col min="10757" max="10757" width="25.42578125" customWidth="1"/>
    <col min="10758" max="10758" width="30.5703125" customWidth="1"/>
    <col min="10759" max="10759" width="5.140625" customWidth="1"/>
    <col min="10760" max="10761" width="4" customWidth="1"/>
    <col min="10762" max="10762" width="7.140625" customWidth="1"/>
    <col min="10763" max="10763" width="8.28515625" customWidth="1"/>
    <col min="10764" max="10768" width="9.7109375" customWidth="1"/>
    <col min="11009" max="11012" width="3.28515625" customWidth="1"/>
    <col min="11013" max="11013" width="25.42578125" customWidth="1"/>
    <col min="11014" max="11014" width="30.5703125" customWidth="1"/>
    <col min="11015" max="11015" width="5.140625" customWidth="1"/>
    <col min="11016" max="11017" width="4" customWidth="1"/>
    <col min="11018" max="11018" width="7.140625" customWidth="1"/>
    <col min="11019" max="11019" width="8.28515625" customWidth="1"/>
    <col min="11020" max="11024" width="9.7109375" customWidth="1"/>
    <col min="11265" max="11268" width="3.28515625" customWidth="1"/>
    <col min="11269" max="11269" width="25.42578125" customWidth="1"/>
    <col min="11270" max="11270" width="30.5703125" customWidth="1"/>
    <col min="11271" max="11271" width="5.140625" customWidth="1"/>
    <col min="11272" max="11273" width="4" customWidth="1"/>
    <col min="11274" max="11274" width="7.140625" customWidth="1"/>
    <col min="11275" max="11275" width="8.28515625" customWidth="1"/>
    <col min="11276" max="11280" width="9.7109375" customWidth="1"/>
    <col min="11521" max="11524" width="3.28515625" customWidth="1"/>
    <col min="11525" max="11525" width="25.42578125" customWidth="1"/>
    <col min="11526" max="11526" width="30.5703125" customWidth="1"/>
    <col min="11527" max="11527" width="5.140625" customWidth="1"/>
    <col min="11528" max="11529" width="4" customWidth="1"/>
    <col min="11530" max="11530" width="7.140625" customWidth="1"/>
    <col min="11531" max="11531" width="8.28515625" customWidth="1"/>
    <col min="11532" max="11536" width="9.7109375" customWidth="1"/>
    <col min="11777" max="11780" width="3.28515625" customWidth="1"/>
    <col min="11781" max="11781" width="25.42578125" customWidth="1"/>
    <col min="11782" max="11782" width="30.5703125" customWidth="1"/>
    <col min="11783" max="11783" width="5.140625" customWidth="1"/>
    <col min="11784" max="11785" width="4" customWidth="1"/>
    <col min="11786" max="11786" width="7.140625" customWidth="1"/>
    <col min="11787" max="11787" width="8.28515625" customWidth="1"/>
    <col min="11788" max="11792" width="9.7109375" customWidth="1"/>
    <col min="12033" max="12036" width="3.28515625" customWidth="1"/>
    <col min="12037" max="12037" width="25.42578125" customWidth="1"/>
    <col min="12038" max="12038" width="30.5703125" customWidth="1"/>
    <col min="12039" max="12039" width="5.140625" customWidth="1"/>
    <col min="12040" max="12041" width="4" customWidth="1"/>
    <col min="12042" max="12042" width="7.140625" customWidth="1"/>
    <col min="12043" max="12043" width="8.28515625" customWidth="1"/>
    <col min="12044" max="12048" width="9.7109375" customWidth="1"/>
    <col min="12289" max="12292" width="3.28515625" customWidth="1"/>
    <col min="12293" max="12293" width="25.42578125" customWidth="1"/>
    <col min="12294" max="12294" width="30.5703125" customWidth="1"/>
    <col min="12295" max="12295" width="5.140625" customWidth="1"/>
    <col min="12296" max="12297" width="4" customWidth="1"/>
    <col min="12298" max="12298" width="7.140625" customWidth="1"/>
    <col min="12299" max="12299" width="8.28515625" customWidth="1"/>
    <col min="12300" max="12304" width="9.7109375" customWidth="1"/>
    <col min="12545" max="12548" width="3.28515625" customWidth="1"/>
    <col min="12549" max="12549" width="25.42578125" customWidth="1"/>
    <col min="12550" max="12550" width="30.5703125" customWidth="1"/>
    <col min="12551" max="12551" width="5.140625" customWidth="1"/>
    <col min="12552" max="12553" width="4" customWidth="1"/>
    <col min="12554" max="12554" width="7.140625" customWidth="1"/>
    <col min="12555" max="12555" width="8.28515625" customWidth="1"/>
    <col min="12556" max="12560" width="9.7109375" customWidth="1"/>
    <col min="12801" max="12804" width="3.28515625" customWidth="1"/>
    <col min="12805" max="12805" width="25.42578125" customWidth="1"/>
    <col min="12806" max="12806" width="30.5703125" customWidth="1"/>
    <col min="12807" max="12807" width="5.140625" customWidth="1"/>
    <col min="12808" max="12809" width="4" customWidth="1"/>
    <col min="12810" max="12810" width="7.140625" customWidth="1"/>
    <col min="12811" max="12811" width="8.28515625" customWidth="1"/>
    <col min="12812" max="12816" width="9.7109375" customWidth="1"/>
    <col min="13057" max="13060" width="3.28515625" customWidth="1"/>
    <col min="13061" max="13061" width="25.42578125" customWidth="1"/>
    <col min="13062" max="13062" width="30.5703125" customWidth="1"/>
    <col min="13063" max="13063" width="5.140625" customWidth="1"/>
    <col min="13064" max="13065" width="4" customWidth="1"/>
    <col min="13066" max="13066" width="7.140625" customWidth="1"/>
    <col min="13067" max="13067" width="8.28515625" customWidth="1"/>
    <col min="13068" max="13072" width="9.7109375" customWidth="1"/>
    <col min="13313" max="13316" width="3.28515625" customWidth="1"/>
    <col min="13317" max="13317" width="25.42578125" customWidth="1"/>
    <col min="13318" max="13318" width="30.5703125" customWidth="1"/>
    <col min="13319" max="13319" width="5.140625" customWidth="1"/>
    <col min="13320" max="13321" width="4" customWidth="1"/>
    <col min="13322" max="13322" width="7.140625" customWidth="1"/>
    <col min="13323" max="13323" width="8.28515625" customWidth="1"/>
    <col min="13324" max="13328" width="9.7109375" customWidth="1"/>
    <col min="13569" max="13572" width="3.28515625" customWidth="1"/>
    <col min="13573" max="13573" width="25.42578125" customWidth="1"/>
    <col min="13574" max="13574" width="30.5703125" customWidth="1"/>
    <col min="13575" max="13575" width="5.140625" customWidth="1"/>
    <col min="13576" max="13577" width="4" customWidth="1"/>
    <col min="13578" max="13578" width="7.140625" customWidth="1"/>
    <col min="13579" max="13579" width="8.28515625" customWidth="1"/>
    <col min="13580" max="13584" width="9.7109375" customWidth="1"/>
    <col min="13825" max="13828" width="3.28515625" customWidth="1"/>
    <col min="13829" max="13829" width="25.42578125" customWidth="1"/>
    <col min="13830" max="13830" width="30.5703125" customWidth="1"/>
    <col min="13831" max="13831" width="5.140625" customWidth="1"/>
    <col min="13832" max="13833" width="4" customWidth="1"/>
    <col min="13834" max="13834" width="7.140625" customWidth="1"/>
    <col min="13835" max="13835" width="8.28515625" customWidth="1"/>
    <col min="13836" max="13840" width="9.7109375" customWidth="1"/>
    <col min="14081" max="14084" width="3.28515625" customWidth="1"/>
    <col min="14085" max="14085" width="25.42578125" customWidth="1"/>
    <col min="14086" max="14086" width="30.5703125" customWidth="1"/>
    <col min="14087" max="14087" width="5.140625" customWidth="1"/>
    <col min="14088" max="14089" width="4" customWidth="1"/>
    <col min="14090" max="14090" width="7.140625" customWidth="1"/>
    <col min="14091" max="14091" width="8.28515625" customWidth="1"/>
    <col min="14092" max="14096" width="9.7109375" customWidth="1"/>
    <col min="14337" max="14340" width="3.28515625" customWidth="1"/>
    <col min="14341" max="14341" width="25.42578125" customWidth="1"/>
    <col min="14342" max="14342" width="30.5703125" customWidth="1"/>
    <col min="14343" max="14343" width="5.140625" customWidth="1"/>
    <col min="14344" max="14345" width="4" customWidth="1"/>
    <col min="14346" max="14346" width="7.140625" customWidth="1"/>
    <col min="14347" max="14347" width="8.28515625" customWidth="1"/>
    <col min="14348" max="14352" width="9.7109375" customWidth="1"/>
    <col min="14593" max="14596" width="3.28515625" customWidth="1"/>
    <col min="14597" max="14597" width="25.42578125" customWidth="1"/>
    <col min="14598" max="14598" width="30.5703125" customWidth="1"/>
    <col min="14599" max="14599" width="5.140625" customWidth="1"/>
    <col min="14600" max="14601" width="4" customWidth="1"/>
    <col min="14602" max="14602" width="7.140625" customWidth="1"/>
    <col min="14603" max="14603" width="8.28515625" customWidth="1"/>
    <col min="14604" max="14608" width="9.7109375" customWidth="1"/>
    <col min="14849" max="14852" width="3.28515625" customWidth="1"/>
    <col min="14853" max="14853" width="25.42578125" customWidth="1"/>
    <col min="14854" max="14854" width="30.5703125" customWidth="1"/>
    <col min="14855" max="14855" width="5.140625" customWidth="1"/>
    <col min="14856" max="14857" width="4" customWidth="1"/>
    <col min="14858" max="14858" width="7.140625" customWidth="1"/>
    <col min="14859" max="14859" width="8.28515625" customWidth="1"/>
    <col min="14860" max="14864" width="9.7109375" customWidth="1"/>
    <col min="15105" max="15108" width="3.28515625" customWidth="1"/>
    <col min="15109" max="15109" width="25.42578125" customWidth="1"/>
    <col min="15110" max="15110" width="30.5703125" customWidth="1"/>
    <col min="15111" max="15111" width="5.140625" customWidth="1"/>
    <col min="15112" max="15113" width="4" customWidth="1"/>
    <col min="15114" max="15114" width="7.140625" customWidth="1"/>
    <col min="15115" max="15115" width="8.28515625" customWidth="1"/>
    <col min="15116" max="15120" width="9.7109375" customWidth="1"/>
    <col min="15361" max="15364" width="3.28515625" customWidth="1"/>
    <col min="15365" max="15365" width="25.42578125" customWidth="1"/>
    <col min="15366" max="15366" width="30.5703125" customWidth="1"/>
    <col min="15367" max="15367" width="5.140625" customWidth="1"/>
    <col min="15368" max="15369" width="4" customWidth="1"/>
    <col min="15370" max="15370" width="7.140625" customWidth="1"/>
    <col min="15371" max="15371" width="8.28515625" customWidth="1"/>
    <col min="15372" max="15376" width="9.7109375" customWidth="1"/>
    <col min="15617" max="15620" width="3.28515625" customWidth="1"/>
    <col min="15621" max="15621" width="25.42578125" customWidth="1"/>
    <col min="15622" max="15622" width="30.5703125" customWidth="1"/>
    <col min="15623" max="15623" width="5.140625" customWidth="1"/>
    <col min="15624" max="15625" width="4" customWidth="1"/>
    <col min="15626" max="15626" width="7.140625" customWidth="1"/>
    <col min="15627" max="15627" width="8.28515625" customWidth="1"/>
    <col min="15628" max="15632" width="9.7109375" customWidth="1"/>
    <col min="15873" max="15876" width="3.28515625" customWidth="1"/>
    <col min="15877" max="15877" width="25.42578125" customWidth="1"/>
    <col min="15878" max="15878" width="30.5703125" customWidth="1"/>
    <col min="15879" max="15879" width="5.140625" customWidth="1"/>
    <col min="15880" max="15881" width="4" customWidth="1"/>
    <col min="15882" max="15882" width="7.140625" customWidth="1"/>
    <col min="15883" max="15883" width="8.28515625" customWidth="1"/>
    <col min="15884" max="15888" width="9.7109375" customWidth="1"/>
    <col min="16129" max="16132" width="3.28515625" customWidth="1"/>
    <col min="16133" max="16133" width="25.42578125" customWidth="1"/>
    <col min="16134" max="16134" width="30.5703125" customWidth="1"/>
    <col min="16135" max="16135" width="5.140625" customWidth="1"/>
    <col min="16136" max="16137" width="4" customWidth="1"/>
    <col min="16138" max="16138" width="7.140625" customWidth="1"/>
    <col min="16139" max="16139" width="8.28515625" customWidth="1"/>
    <col min="16140" max="16144" width="9.7109375" customWidth="1"/>
  </cols>
  <sheetData>
    <row r="1" spans="1:19" ht="18.75">
      <c r="A1" s="168"/>
      <c r="B1" s="168"/>
      <c r="C1" s="168"/>
      <c r="D1" s="168"/>
      <c r="E1" s="168"/>
      <c r="F1" s="168"/>
      <c r="G1" s="3"/>
      <c r="H1" s="3"/>
      <c r="I1" s="3"/>
      <c r="J1" s="3"/>
      <c r="K1" s="3"/>
      <c r="L1" s="3"/>
      <c r="M1" s="2"/>
      <c r="N1" s="3"/>
      <c r="O1" s="3"/>
      <c r="P1" s="3"/>
      <c r="Q1" s="55"/>
    </row>
    <row r="2" spans="1:19" ht="63" customHeight="1">
      <c r="A2" s="183"/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  <c r="O2" s="183"/>
      <c r="P2" s="183"/>
      <c r="Q2" s="183"/>
    </row>
    <row r="3" spans="1:19" ht="18.75">
      <c r="A3" s="178"/>
      <c r="B3" s="179"/>
      <c r="C3" s="179"/>
      <c r="D3" s="179"/>
      <c r="E3" s="179"/>
      <c r="F3" s="179"/>
      <c r="G3" s="179"/>
      <c r="H3" s="179"/>
      <c r="I3" s="179"/>
      <c r="J3" s="179"/>
      <c r="K3" s="179"/>
      <c r="L3" s="179"/>
      <c r="M3" s="179"/>
      <c r="N3" s="179"/>
      <c r="O3" s="179"/>
      <c r="P3" s="179"/>
      <c r="Q3" s="179"/>
    </row>
    <row r="4" spans="1:19" ht="18.75">
      <c r="A4" s="24"/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</row>
    <row r="5" spans="1:19" ht="18.75">
      <c r="A5" s="24"/>
      <c r="B5" s="25"/>
      <c r="C5" s="25"/>
      <c r="D5" s="25"/>
      <c r="E5" s="25"/>
      <c r="F5" s="182"/>
      <c r="G5" s="182"/>
      <c r="H5" s="182"/>
      <c r="I5" s="182"/>
      <c r="J5" s="182"/>
      <c r="K5" s="182"/>
      <c r="L5" s="182"/>
      <c r="M5" s="182"/>
      <c r="N5" s="182"/>
      <c r="O5" s="182"/>
      <c r="P5" s="25"/>
      <c r="Q5" s="25"/>
    </row>
    <row r="6" spans="1:19">
      <c r="A6" s="1"/>
      <c r="B6" s="1"/>
      <c r="C6" s="1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9" ht="55.5" customHeight="1">
      <c r="A7" s="184"/>
      <c r="B7" s="185"/>
      <c r="C7" s="185"/>
      <c r="D7" s="185"/>
      <c r="E7" s="186"/>
      <c r="F7" s="180"/>
      <c r="G7" s="180"/>
      <c r="H7" s="180"/>
      <c r="I7" s="180"/>
      <c r="J7" s="180"/>
      <c r="K7" s="180"/>
      <c r="L7" s="180"/>
      <c r="M7" s="184"/>
      <c r="N7" s="185"/>
      <c r="O7" s="185"/>
      <c r="P7" s="180"/>
      <c r="Q7" s="180"/>
    </row>
    <row r="8" spans="1:19">
      <c r="A8" s="6"/>
      <c r="B8" s="6"/>
      <c r="C8" s="6"/>
      <c r="D8" s="6"/>
      <c r="E8" s="6"/>
      <c r="F8" s="181"/>
      <c r="G8" s="180"/>
      <c r="H8" s="6"/>
      <c r="I8" s="6"/>
      <c r="J8" s="6"/>
      <c r="K8" s="6"/>
      <c r="L8" s="6"/>
      <c r="M8" s="31"/>
      <c r="N8" s="31"/>
      <c r="O8" s="31"/>
      <c r="P8" s="31"/>
      <c r="Q8" s="31"/>
    </row>
    <row r="9" spans="1:19" ht="15" customHeight="1">
      <c r="A9" s="169"/>
      <c r="B9" s="169"/>
      <c r="C9" s="172"/>
      <c r="D9" s="172"/>
      <c r="E9" s="172"/>
      <c r="F9" s="175"/>
      <c r="G9" s="7"/>
      <c r="H9" s="8"/>
      <c r="I9" s="8"/>
      <c r="J9" s="8"/>
      <c r="K9" s="9"/>
      <c r="L9" s="9"/>
      <c r="M9" s="10"/>
      <c r="N9" s="10"/>
      <c r="O9" s="10"/>
      <c r="P9" s="10"/>
      <c r="Q9" s="10"/>
    </row>
    <row r="10" spans="1:19" ht="40.5" customHeight="1">
      <c r="A10" s="170"/>
      <c r="B10" s="170"/>
      <c r="C10" s="173"/>
      <c r="D10" s="173"/>
      <c r="E10" s="173"/>
      <c r="F10" s="176"/>
      <c r="G10" s="11"/>
      <c r="H10" s="26"/>
      <c r="I10" s="26"/>
      <c r="J10" s="26"/>
      <c r="K10" s="27"/>
      <c r="L10" s="27"/>
      <c r="M10" s="54"/>
      <c r="N10" s="54"/>
      <c r="O10" s="54"/>
      <c r="P10" s="54"/>
      <c r="Q10" s="54"/>
    </row>
    <row r="11" spans="1:19" ht="34.5" customHeight="1">
      <c r="A11" s="171"/>
      <c r="B11" s="171"/>
      <c r="C11" s="174"/>
      <c r="D11" s="174"/>
      <c r="E11" s="174"/>
      <c r="F11" s="177"/>
      <c r="G11" s="11"/>
      <c r="H11" s="26"/>
      <c r="I11" s="26"/>
      <c r="J11" s="26"/>
      <c r="K11" s="27"/>
      <c r="L11" s="27"/>
      <c r="M11" s="54"/>
      <c r="N11" s="54"/>
      <c r="O11" s="54"/>
      <c r="P11" s="54"/>
      <c r="Q11" s="54"/>
    </row>
    <row r="12" spans="1:19">
      <c r="A12" s="167"/>
      <c r="B12" s="167"/>
      <c r="C12" s="167"/>
      <c r="D12" s="167"/>
      <c r="E12" s="187"/>
      <c r="F12" s="189"/>
      <c r="G12" s="66"/>
      <c r="H12" s="53"/>
      <c r="I12" s="53"/>
      <c r="J12" s="53"/>
      <c r="K12" s="53"/>
      <c r="L12" s="53"/>
      <c r="M12" s="67"/>
      <c r="N12" s="67"/>
      <c r="O12" s="67"/>
      <c r="P12" s="54"/>
      <c r="Q12" s="54"/>
      <c r="R12" s="165"/>
      <c r="S12" s="166"/>
    </row>
    <row r="13" spans="1:19">
      <c r="A13" s="167"/>
      <c r="B13" s="167"/>
      <c r="C13" s="167"/>
      <c r="D13" s="167"/>
      <c r="E13" s="188"/>
      <c r="F13" s="189"/>
      <c r="G13" s="50"/>
      <c r="H13" s="63"/>
      <c r="I13" s="63"/>
      <c r="J13" s="63"/>
      <c r="K13" s="63"/>
      <c r="L13" s="63"/>
      <c r="M13" s="15"/>
      <c r="N13" s="15"/>
      <c r="O13" s="15"/>
      <c r="P13" s="54"/>
      <c r="Q13" s="54"/>
      <c r="R13" s="51"/>
      <c r="S13" s="48"/>
    </row>
    <row r="14" spans="1:19">
      <c r="A14" s="61"/>
      <c r="B14" s="61"/>
      <c r="C14" s="61"/>
      <c r="D14" s="61"/>
      <c r="E14" s="61"/>
      <c r="F14" s="68"/>
      <c r="G14" s="69"/>
      <c r="H14" s="70"/>
      <c r="I14" s="70"/>
      <c r="J14" s="70"/>
      <c r="K14" s="71"/>
      <c r="L14" s="31"/>
      <c r="M14" s="15"/>
      <c r="N14" s="92"/>
      <c r="O14" s="92"/>
      <c r="P14" s="54"/>
      <c r="Q14" s="54"/>
    </row>
    <row r="15" spans="1:19">
      <c r="A15" s="72"/>
      <c r="B15" s="72"/>
      <c r="C15" s="72"/>
      <c r="D15" s="73"/>
      <c r="E15" s="73"/>
      <c r="F15" s="69"/>
      <c r="G15" s="69"/>
      <c r="H15" s="32"/>
      <c r="I15" s="30"/>
      <c r="J15" s="30"/>
      <c r="K15" s="30"/>
      <c r="L15" s="32"/>
      <c r="M15" s="15"/>
      <c r="N15" s="95"/>
      <c r="O15" s="95"/>
      <c r="P15" s="54"/>
      <c r="Q15" s="54"/>
    </row>
    <row r="16" spans="1:19">
      <c r="A16" s="167"/>
      <c r="B16" s="167"/>
      <c r="C16" s="196"/>
      <c r="D16" s="196"/>
      <c r="E16" s="194"/>
      <c r="F16" s="190"/>
      <c r="G16" s="74"/>
      <c r="H16" s="30"/>
      <c r="I16" s="30"/>
      <c r="J16" s="30"/>
      <c r="K16" s="32"/>
      <c r="L16" s="32"/>
      <c r="M16" s="13"/>
      <c r="N16" s="13"/>
      <c r="O16" s="13"/>
      <c r="P16" s="13"/>
      <c r="Q16" s="13"/>
    </row>
    <row r="17" spans="1:17">
      <c r="A17" s="167"/>
      <c r="B17" s="167"/>
      <c r="C17" s="196"/>
      <c r="D17" s="196"/>
      <c r="E17" s="195"/>
      <c r="F17" s="190"/>
      <c r="G17" s="69"/>
      <c r="H17" s="30"/>
      <c r="I17" s="30"/>
      <c r="J17" s="30"/>
      <c r="K17" s="32"/>
      <c r="L17" s="32"/>
      <c r="M17" s="15"/>
      <c r="N17" s="15"/>
      <c r="O17" s="15"/>
      <c r="P17" s="94"/>
      <c r="Q17" s="94"/>
    </row>
    <row r="18" spans="1:17" ht="21" customHeight="1">
      <c r="A18" s="194"/>
      <c r="B18" s="194"/>
      <c r="C18" s="194"/>
      <c r="D18" s="194"/>
      <c r="E18" s="194"/>
      <c r="F18" s="197"/>
      <c r="G18" s="197"/>
      <c r="H18" s="30"/>
      <c r="I18" s="30"/>
      <c r="J18" s="30"/>
      <c r="K18" s="30"/>
      <c r="L18" s="31"/>
      <c r="M18" s="15"/>
      <c r="N18" s="95"/>
      <c r="O18" s="95"/>
      <c r="P18" s="54"/>
      <c r="Q18" s="54"/>
    </row>
    <row r="19" spans="1:17" ht="21.75" customHeight="1">
      <c r="A19" s="195"/>
      <c r="B19" s="195"/>
      <c r="C19" s="195"/>
      <c r="D19" s="195"/>
      <c r="E19" s="195"/>
      <c r="F19" s="198"/>
      <c r="G19" s="198"/>
      <c r="H19" s="30"/>
      <c r="I19" s="30"/>
      <c r="J19" s="30"/>
      <c r="K19" s="30"/>
      <c r="L19" s="31"/>
      <c r="M19" s="15"/>
      <c r="N19" s="95"/>
      <c r="O19" s="95"/>
      <c r="P19" s="54"/>
      <c r="Q19" s="54"/>
    </row>
    <row r="20" spans="1:17" ht="36" customHeight="1">
      <c r="A20" s="194"/>
      <c r="B20" s="194"/>
      <c r="C20" s="194"/>
      <c r="D20" s="194"/>
      <c r="E20" s="194"/>
      <c r="F20" s="197"/>
      <c r="G20" s="197"/>
      <c r="H20" s="30"/>
      <c r="I20" s="30"/>
      <c r="J20" s="76"/>
      <c r="K20" s="76"/>
      <c r="L20" s="31"/>
      <c r="M20" s="15"/>
      <c r="N20" s="95"/>
      <c r="O20" s="95"/>
      <c r="P20" s="54"/>
      <c r="Q20" s="54"/>
    </row>
    <row r="21" spans="1:17" ht="36" customHeight="1">
      <c r="A21" s="201"/>
      <c r="B21" s="201"/>
      <c r="C21" s="201"/>
      <c r="D21" s="201"/>
      <c r="E21" s="201"/>
      <c r="F21" s="202"/>
      <c r="G21" s="202"/>
      <c r="H21" s="30"/>
      <c r="I21" s="30"/>
      <c r="J21" s="30"/>
      <c r="K21" s="76"/>
      <c r="L21" s="31"/>
      <c r="M21" s="15"/>
      <c r="N21" s="95"/>
      <c r="O21" s="95"/>
      <c r="P21" s="54"/>
      <c r="Q21" s="54"/>
    </row>
    <row r="22" spans="1:17">
      <c r="A22" s="61"/>
      <c r="B22" s="61"/>
      <c r="C22" s="61"/>
      <c r="D22" s="61"/>
      <c r="E22" s="61"/>
      <c r="F22" s="75"/>
      <c r="G22" s="69"/>
      <c r="H22" s="30"/>
      <c r="I22" s="30"/>
      <c r="J22" s="30"/>
      <c r="K22" s="30"/>
      <c r="L22" s="31"/>
      <c r="M22" s="15"/>
      <c r="N22" s="95"/>
      <c r="O22" s="95"/>
      <c r="P22" s="54"/>
      <c r="Q22" s="54"/>
    </row>
    <row r="23" spans="1:17">
      <c r="A23" s="187"/>
      <c r="B23" s="187"/>
      <c r="C23" s="194"/>
      <c r="D23" s="194"/>
      <c r="E23" s="194"/>
      <c r="F23" s="199"/>
      <c r="G23" s="74"/>
      <c r="H23" s="30"/>
      <c r="I23" s="30"/>
      <c r="J23" s="30"/>
      <c r="K23" s="32"/>
      <c r="L23" s="32"/>
      <c r="M23" s="13"/>
      <c r="N23" s="13"/>
      <c r="O23" s="13"/>
      <c r="P23" s="13"/>
      <c r="Q23" s="13"/>
    </row>
    <row r="24" spans="1:17">
      <c r="A24" s="188"/>
      <c r="B24" s="188"/>
      <c r="C24" s="195"/>
      <c r="D24" s="195"/>
      <c r="E24" s="195"/>
      <c r="F24" s="200"/>
      <c r="G24" s="69"/>
      <c r="H24" s="30"/>
      <c r="I24" s="30"/>
      <c r="J24" s="30"/>
      <c r="K24" s="32"/>
      <c r="L24" s="32"/>
      <c r="M24" s="15"/>
      <c r="N24" s="15"/>
      <c r="O24" s="15"/>
      <c r="P24" s="15"/>
      <c r="Q24" s="15"/>
    </row>
    <row r="25" spans="1:17">
      <c r="A25" s="61"/>
      <c r="B25" s="61"/>
      <c r="C25" s="61"/>
      <c r="D25" s="61"/>
      <c r="E25" s="61"/>
      <c r="F25" s="75"/>
      <c r="G25" s="69"/>
      <c r="H25" s="77"/>
      <c r="I25" s="78"/>
      <c r="J25" s="78"/>
      <c r="K25" s="78"/>
      <c r="L25" s="79"/>
      <c r="M25" s="15"/>
      <c r="N25" s="91"/>
      <c r="O25" s="91"/>
      <c r="P25" s="15"/>
      <c r="Q25" s="15"/>
    </row>
    <row r="26" spans="1:17">
      <c r="A26" s="167"/>
      <c r="B26" s="167"/>
      <c r="C26" s="196"/>
      <c r="D26" s="191"/>
      <c r="E26" s="192"/>
      <c r="F26" s="190"/>
      <c r="G26" s="74"/>
      <c r="H26" s="81"/>
      <c r="I26" s="64"/>
      <c r="J26" s="64"/>
      <c r="K26" s="81"/>
      <c r="L26" s="52"/>
      <c r="M26" s="13"/>
      <c r="N26" s="13"/>
      <c r="O26" s="13"/>
      <c r="P26" s="54"/>
      <c r="Q26" s="54"/>
    </row>
    <row r="27" spans="1:17">
      <c r="A27" s="167"/>
      <c r="B27" s="167"/>
      <c r="C27" s="196"/>
      <c r="D27" s="191"/>
      <c r="E27" s="193"/>
      <c r="F27" s="190"/>
      <c r="G27" s="69"/>
      <c r="H27" s="64"/>
      <c r="I27" s="64"/>
      <c r="J27" s="82"/>
      <c r="K27" s="81"/>
      <c r="L27" s="15"/>
      <c r="M27" s="15"/>
      <c r="N27" s="15"/>
      <c r="O27" s="15"/>
      <c r="P27" s="54"/>
      <c r="Q27" s="54"/>
    </row>
    <row r="28" spans="1:17">
      <c r="A28" s="65"/>
      <c r="B28" s="65"/>
      <c r="C28" s="65"/>
      <c r="D28" s="80"/>
      <c r="E28" s="109"/>
      <c r="F28" s="83"/>
      <c r="G28" s="69"/>
      <c r="H28" s="64"/>
      <c r="I28" s="64"/>
      <c r="J28" s="82"/>
      <c r="K28" s="64"/>
      <c r="L28" s="84"/>
      <c r="M28" s="15"/>
      <c r="N28" s="92"/>
      <c r="O28" s="92"/>
      <c r="P28" s="54"/>
      <c r="Q28" s="54"/>
    </row>
    <row r="29" spans="1:17">
      <c r="A29" s="167"/>
      <c r="B29" s="167"/>
      <c r="C29" s="196"/>
      <c r="D29" s="191"/>
      <c r="E29" s="192"/>
      <c r="F29" s="190"/>
      <c r="G29" s="74"/>
      <c r="H29" s="81"/>
      <c r="I29" s="62"/>
      <c r="J29" s="62"/>
      <c r="K29" s="81"/>
      <c r="L29" s="15"/>
      <c r="M29" s="13"/>
      <c r="N29" s="13"/>
      <c r="O29" s="13"/>
      <c r="P29" s="13"/>
      <c r="Q29" s="13"/>
    </row>
    <row r="30" spans="1:17">
      <c r="A30" s="167"/>
      <c r="B30" s="167"/>
      <c r="C30" s="196"/>
      <c r="D30" s="191"/>
      <c r="E30" s="193"/>
      <c r="F30" s="190"/>
      <c r="G30" s="69"/>
      <c r="H30" s="62"/>
      <c r="I30" s="62"/>
      <c r="J30" s="62"/>
      <c r="K30" s="81"/>
      <c r="L30" s="15"/>
      <c r="M30" s="15"/>
      <c r="N30" s="15"/>
      <c r="O30" s="15"/>
      <c r="P30" s="15"/>
      <c r="Q30" s="15"/>
    </row>
    <row r="31" spans="1:17">
      <c r="A31" s="63"/>
      <c r="B31" s="63"/>
      <c r="C31" s="63"/>
      <c r="D31" s="63"/>
      <c r="E31" s="63"/>
      <c r="F31" s="99"/>
      <c r="G31" s="69"/>
      <c r="H31" s="62"/>
      <c r="I31" s="62"/>
      <c r="J31" s="62"/>
      <c r="K31" s="85"/>
      <c r="L31" s="14"/>
      <c r="M31" s="15"/>
      <c r="N31" s="95"/>
      <c r="O31" s="95"/>
      <c r="P31" s="15"/>
      <c r="Q31" s="15"/>
    </row>
    <row r="32" spans="1:17">
      <c r="A32" s="63"/>
      <c r="B32" s="63"/>
      <c r="C32" s="63"/>
      <c r="D32" s="63"/>
      <c r="E32" s="63"/>
      <c r="F32" s="83"/>
      <c r="G32" s="69"/>
      <c r="H32" s="62"/>
      <c r="I32" s="62"/>
      <c r="J32" s="62"/>
      <c r="K32" s="82"/>
      <c r="L32" s="14"/>
      <c r="M32" s="15"/>
      <c r="N32" s="95"/>
      <c r="O32" s="95"/>
      <c r="P32" s="15"/>
      <c r="Q32" s="15"/>
    </row>
    <row r="33" spans="1:17">
      <c r="A33" s="86"/>
      <c r="B33" s="86"/>
      <c r="C33" s="87"/>
      <c r="D33" s="87"/>
      <c r="E33" s="86"/>
      <c r="F33" s="88"/>
      <c r="G33" s="69"/>
      <c r="H33" s="88"/>
      <c r="I33" s="62"/>
      <c r="J33" s="62"/>
      <c r="K33" s="82"/>
      <c r="L33" s="98"/>
      <c r="M33" s="92"/>
      <c r="N33" s="95"/>
      <c r="O33" s="95"/>
      <c r="P33" s="15"/>
      <c r="Q33" s="15"/>
    </row>
    <row r="34" spans="1:17" ht="27" customHeight="1">
      <c r="A34" s="206"/>
      <c r="B34" s="206"/>
      <c r="C34" s="209"/>
      <c r="D34" s="209"/>
      <c r="E34" s="206"/>
      <c r="F34" s="203"/>
      <c r="G34" s="197"/>
      <c r="H34" s="88"/>
      <c r="I34" s="62"/>
      <c r="J34" s="62"/>
      <c r="K34" s="82"/>
      <c r="L34" s="95"/>
      <c r="M34" s="92"/>
      <c r="N34" s="95"/>
      <c r="O34" s="95"/>
      <c r="P34" s="15"/>
      <c r="Q34" s="15"/>
    </row>
    <row r="35" spans="1:17">
      <c r="A35" s="207"/>
      <c r="B35" s="207"/>
      <c r="C35" s="210"/>
      <c r="D35" s="210"/>
      <c r="E35" s="207"/>
      <c r="F35" s="204"/>
      <c r="G35" s="202"/>
      <c r="H35" s="97"/>
      <c r="I35" s="62"/>
      <c r="J35" s="62"/>
      <c r="K35" s="82"/>
      <c r="L35" s="95"/>
      <c r="M35" s="92"/>
      <c r="N35" s="95"/>
      <c r="O35" s="95"/>
      <c r="P35" s="15"/>
      <c r="Q35" s="15"/>
    </row>
    <row r="36" spans="1:17">
      <c r="A36" s="207"/>
      <c r="B36" s="207"/>
      <c r="C36" s="210"/>
      <c r="D36" s="210"/>
      <c r="E36" s="207"/>
      <c r="F36" s="204"/>
      <c r="G36" s="202"/>
      <c r="H36" s="97"/>
      <c r="I36" s="62"/>
      <c r="J36" s="62"/>
      <c r="K36" s="82"/>
      <c r="L36" s="95"/>
      <c r="M36" s="92"/>
      <c r="N36" s="95"/>
      <c r="O36" s="95"/>
      <c r="P36" s="15"/>
      <c r="Q36" s="15"/>
    </row>
    <row r="37" spans="1:17">
      <c r="A37" s="207"/>
      <c r="B37" s="207"/>
      <c r="C37" s="210"/>
      <c r="D37" s="210"/>
      <c r="E37" s="207"/>
      <c r="F37" s="204"/>
      <c r="G37" s="202"/>
      <c r="H37" s="97"/>
      <c r="I37" s="62"/>
      <c r="J37" s="62"/>
      <c r="K37" s="82"/>
      <c r="L37" s="95"/>
      <c r="M37" s="92"/>
      <c r="N37" s="95"/>
      <c r="O37" s="95"/>
      <c r="P37" s="15"/>
      <c r="Q37" s="15"/>
    </row>
    <row r="38" spans="1:17">
      <c r="A38" s="208"/>
      <c r="B38" s="208"/>
      <c r="C38" s="211"/>
      <c r="D38" s="211"/>
      <c r="E38" s="208"/>
      <c r="F38" s="205"/>
      <c r="G38" s="198"/>
      <c r="H38" s="97"/>
      <c r="I38" s="62"/>
      <c r="J38" s="62"/>
      <c r="K38" s="82"/>
      <c r="L38" s="95"/>
      <c r="M38" s="92"/>
      <c r="N38" s="95"/>
      <c r="O38" s="95"/>
      <c r="P38" s="15"/>
      <c r="Q38" s="15"/>
    </row>
    <row r="39" spans="1:17">
      <c r="A39" s="86"/>
      <c r="B39" s="86"/>
      <c r="C39" s="87"/>
      <c r="D39" s="89"/>
      <c r="E39" s="90"/>
      <c r="F39" s="100"/>
      <c r="G39" s="69"/>
      <c r="H39" s="93"/>
      <c r="I39" s="62"/>
      <c r="J39" s="62"/>
      <c r="K39" s="82"/>
      <c r="L39" s="95"/>
      <c r="M39" s="92"/>
      <c r="N39" s="95"/>
      <c r="O39" s="95"/>
      <c r="P39" s="15"/>
      <c r="Q39" s="15"/>
    </row>
  </sheetData>
  <mergeCells count="68">
    <mergeCell ref="F34:F38"/>
    <mergeCell ref="G34:G38"/>
    <mergeCell ref="A34:A38"/>
    <mergeCell ref="B34:B38"/>
    <mergeCell ref="C34:C38"/>
    <mergeCell ref="D34:D38"/>
    <mergeCell ref="E34:E38"/>
    <mergeCell ref="G18:G19"/>
    <mergeCell ref="A20:A21"/>
    <mergeCell ref="B20:B21"/>
    <mergeCell ref="C20:C21"/>
    <mergeCell ref="D20:D21"/>
    <mergeCell ref="E20:E21"/>
    <mergeCell ref="F20:F21"/>
    <mergeCell ref="G20:G21"/>
    <mergeCell ref="F29:F30"/>
    <mergeCell ref="A18:A19"/>
    <mergeCell ref="B18:B19"/>
    <mergeCell ref="C18:C19"/>
    <mergeCell ref="D18:D19"/>
    <mergeCell ref="E18:E19"/>
    <mergeCell ref="F18:F19"/>
    <mergeCell ref="A29:A30"/>
    <mergeCell ref="B29:B30"/>
    <mergeCell ref="C29:C30"/>
    <mergeCell ref="D29:D30"/>
    <mergeCell ref="E29:E30"/>
    <mergeCell ref="F23:F24"/>
    <mergeCell ref="A26:A27"/>
    <mergeCell ref="B26:B27"/>
    <mergeCell ref="C26:C27"/>
    <mergeCell ref="F16:F17"/>
    <mergeCell ref="D26:D27"/>
    <mergeCell ref="E26:E27"/>
    <mergeCell ref="F26:F27"/>
    <mergeCell ref="A23:A24"/>
    <mergeCell ref="B23:B24"/>
    <mergeCell ref="C23:C24"/>
    <mergeCell ref="D23:D24"/>
    <mergeCell ref="E23:E24"/>
    <mergeCell ref="A16:A17"/>
    <mergeCell ref="B16:B17"/>
    <mergeCell ref="C16:C17"/>
    <mergeCell ref="D16:D17"/>
    <mergeCell ref="E16:E17"/>
    <mergeCell ref="A7:E7"/>
    <mergeCell ref="E9:E11"/>
    <mergeCell ref="M7:O7"/>
    <mergeCell ref="P7:Q7"/>
    <mergeCell ref="D12:D13"/>
    <mergeCell ref="E12:E13"/>
    <mergeCell ref="F12:F13"/>
    <mergeCell ref="R12:S12"/>
    <mergeCell ref="A12:A13"/>
    <mergeCell ref="B12:B13"/>
    <mergeCell ref="C12:C13"/>
    <mergeCell ref="A1:F1"/>
    <mergeCell ref="A9:A11"/>
    <mergeCell ref="B9:B11"/>
    <mergeCell ref="C9:C11"/>
    <mergeCell ref="D9:D11"/>
    <mergeCell ref="F9:F11"/>
    <mergeCell ref="A3:Q3"/>
    <mergeCell ref="F7:F8"/>
    <mergeCell ref="G7:G8"/>
    <mergeCell ref="H7:L7"/>
    <mergeCell ref="F5:O5"/>
    <mergeCell ref="A2:Q2"/>
  </mergeCells>
  <pageMargins left="0.70866141732283472" right="0.70866141732283472" top="0.74803149606299213" bottom="0.74803149606299213" header="0.31496062992125984" footer="0.31496062992125984"/>
  <pageSetup paperSize="9" scale="72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0000"/>
  </sheetPr>
  <dimension ref="A1:I57"/>
  <sheetViews>
    <sheetView tabSelected="1" view="pageBreakPreview" zoomScaleSheetLayoutView="100" workbookViewId="0">
      <selection activeCell="A5" sqref="A5:I5"/>
    </sheetView>
  </sheetViews>
  <sheetFormatPr defaultRowHeight="15"/>
  <cols>
    <col min="1" max="1" width="8.140625" customWidth="1"/>
    <col min="2" max="2" width="8.85546875" customWidth="1"/>
    <col min="3" max="3" width="20.140625" customWidth="1"/>
    <col min="4" max="4" width="38.7109375" customWidth="1"/>
    <col min="5" max="5" width="17.85546875" customWidth="1"/>
    <col min="6" max="6" width="16.5703125" customWidth="1"/>
    <col min="7" max="7" width="14.85546875" customWidth="1"/>
    <col min="253" max="253" width="5" customWidth="1"/>
    <col min="254" max="254" width="5.42578125" customWidth="1"/>
    <col min="255" max="255" width="20.140625" customWidth="1"/>
    <col min="256" max="256" width="38.7109375" customWidth="1"/>
    <col min="257" max="262" width="10.7109375" customWidth="1"/>
    <col min="509" max="509" width="5" customWidth="1"/>
    <col min="510" max="510" width="5.42578125" customWidth="1"/>
    <col min="511" max="511" width="20.140625" customWidth="1"/>
    <col min="512" max="512" width="38.7109375" customWidth="1"/>
    <col min="513" max="518" width="10.7109375" customWidth="1"/>
    <col min="765" max="765" width="5" customWidth="1"/>
    <col min="766" max="766" width="5.42578125" customWidth="1"/>
    <col min="767" max="767" width="20.140625" customWidth="1"/>
    <col min="768" max="768" width="38.7109375" customWidth="1"/>
    <col min="769" max="774" width="10.7109375" customWidth="1"/>
    <col min="1021" max="1021" width="5" customWidth="1"/>
    <col min="1022" max="1022" width="5.42578125" customWidth="1"/>
    <col min="1023" max="1023" width="20.140625" customWidth="1"/>
    <col min="1024" max="1024" width="38.7109375" customWidth="1"/>
    <col min="1025" max="1030" width="10.7109375" customWidth="1"/>
    <col min="1277" max="1277" width="5" customWidth="1"/>
    <col min="1278" max="1278" width="5.42578125" customWidth="1"/>
    <col min="1279" max="1279" width="20.140625" customWidth="1"/>
    <col min="1280" max="1280" width="38.7109375" customWidth="1"/>
    <col min="1281" max="1286" width="10.7109375" customWidth="1"/>
    <col min="1533" max="1533" width="5" customWidth="1"/>
    <col min="1534" max="1534" width="5.42578125" customWidth="1"/>
    <col min="1535" max="1535" width="20.140625" customWidth="1"/>
    <col min="1536" max="1536" width="38.7109375" customWidth="1"/>
    <col min="1537" max="1542" width="10.7109375" customWidth="1"/>
    <col min="1789" max="1789" width="5" customWidth="1"/>
    <col min="1790" max="1790" width="5.42578125" customWidth="1"/>
    <col min="1791" max="1791" width="20.140625" customWidth="1"/>
    <col min="1792" max="1792" width="38.7109375" customWidth="1"/>
    <col min="1793" max="1798" width="10.7109375" customWidth="1"/>
    <col min="2045" max="2045" width="5" customWidth="1"/>
    <col min="2046" max="2046" width="5.42578125" customWidth="1"/>
    <col min="2047" max="2047" width="20.140625" customWidth="1"/>
    <col min="2048" max="2048" width="38.7109375" customWidth="1"/>
    <col min="2049" max="2054" width="10.7109375" customWidth="1"/>
    <col min="2301" max="2301" width="5" customWidth="1"/>
    <col min="2302" max="2302" width="5.42578125" customWidth="1"/>
    <col min="2303" max="2303" width="20.140625" customWidth="1"/>
    <col min="2304" max="2304" width="38.7109375" customWidth="1"/>
    <col min="2305" max="2310" width="10.7109375" customWidth="1"/>
    <col min="2557" max="2557" width="5" customWidth="1"/>
    <col min="2558" max="2558" width="5.42578125" customWidth="1"/>
    <col min="2559" max="2559" width="20.140625" customWidth="1"/>
    <col min="2560" max="2560" width="38.7109375" customWidth="1"/>
    <col min="2561" max="2566" width="10.7109375" customWidth="1"/>
    <col min="2813" max="2813" width="5" customWidth="1"/>
    <col min="2814" max="2814" width="5.42578125" customWidth="1"/>
    <col min="2815" max="2815" width="20.140625" customWidth="1"/>
    <col min="2816" max="2816" width="38.7109375" customWidth="1"/>
    <col min="2817" max="2822" width="10.7109375" customWidth="1"/>
    <col min="3069" max="3069" width="5" customWidth="1"/>
    <col min="3070" max="3070" width="5.42578125" customWidth="1"/>
    <col min="3071" max="3071" width="20.140625" customWidth="1"/>
    <col min="3072" max="3072" width="38.7109375" customWidth="1"/>
    <col min="3073" max="3078" width="10.7109375" customWidth="1"/>
    <col min="3325" max="3325" width="5" customWidth="1"/>
    <col min="3326" max="3326" width="5.42578125" customWidth="1"/>
    <col min="3327" max="3327" width="20.140625" customWidth="1"/>
    <col min="3328" max="3328" width="38.7109375" customWidth="1"/>
    <col min="3329" max="3334" width="10.7109375" customWidth="1"/>
    <col min="3581" max="3581" width="5" customWidth="1"/>
    <col min="3582" max="3582" width="5.42578125" customWidth="1"/>
    <col min="3583" max="3583" width="20.140625" customWidth="1"/>
    <col min="3584" max="3584" width="38.7109375" customWidth="1"/>
    <col min="3585" max="3590" width="10.7109375" customWidth="1"/>
    <col min="3837" max="3837" width="5" customWidth="1"/>
    <col min="3838" max="3838" width="5.42578125" customWidth="1"/>
    <col min="3839" max="3839" width="20.140625" customWidth="1"/>
    <col min="3840" max="3840" width="38.7109375" customWidth="1"/>
    <col min="3841" max="3846" width="10.7109375" customWidth="1"/>
    <col min="4093" max="4093" width="5" customWidth="1"/>
    <col min="4094" max="4094" width="5.42578125" customWidth="1"/>
    <col min="4095" max="4095" width="20.140625" customWidth="1"/>
    <col min="4096" max="4096" width="38.7109375" customWidth="1"/>
    <col min="4097" max="4102" width="10.7109375" customWidth="1"/>
    <col min="4349" max="4349" width="5" customWidth="1"/>
    <col min="4350" max="4350" width="5.42578125" customWidth="1"/>
    <col min="4351" max="4351" width="20.140625" customWidth="1"/>
    <col min="4352" max="4352" width="38.7109375" customWidth="1"/>
    <col min="4353" max="4358" width="10.7109375" customWidth="1"/>
    <col min="4605" max="4605" width="5" customWidth="1"/>
    <col min="4606" max="4606" width="5.42578125" customWidth="1"/>
    <col min="4607" max="4607" width="20.140625" customWidth="1"/>
    <col min="4608" max="4608" width="38.7109375" customWidth="1"/>
    <col min="4609" max="4614" width="10.7109375" customWidth="1"/>
    <col min="4861" max="4861" width="5" customWidth="1"/>
    <col min="4862" max="4862" width="5.42578125" customWidth="1"/>
    <col min="4863" max="4863" width="20.140625" customWidth="1"/>
    <col min="4864" max="4864" width="38.7109375" customWidth="1"/>
    <col min="4865" max="4870" width="10.7109375" customWidth="1"/>
    <col min="5117" max="5117" width="5" customWidth="1"/>
    <col min="5118" max="5118" width="5.42578125" customWidth="1"/>
    <col min="5119" max="5119" width="20.140625" customWidth="1"/>
    <col min="5120" max="5120" width="38.7109375" customWidth="1"/>
    <col min="5121" max="5126" width="10.7109375" customWidth="1"/>
    <col min="5373" max="5373" width="5" customWidth="1"/>
    <col min="5374" max="5374" width="5.42578125" customWidth="1"/>
    <col min="5375" max="5375" width="20.140625" customWidth="1"/>
    <col min="5376" max="5376" width="38.7109375" customWidth="1"/>
    <col min="5377" max="5382" width="10.7109375" customWidth="1"/>
    <col min="5629" max="5629" width="5" customWidth="1"/>
    <col min="5630" max="5630" width="5.42578125" customWidth="1"/>
    <col min="5631" max="5631" width="20.140625" customWidth="1"/>
    <col min="5632" max="5632" width="38.7109375" customWidth="1"/>
    <col min="5633" max="5638" width="10.7109375" customWidth="1"/>
    <col min="5885" max="5885" width="5" customWidth="1"/>
    <col min="5886" max="5886" width="5.42578125" customWidth="1"/>
    <col min="5887" max="5887" width="20.140625" customWidth="1"/>
    <col min="5888" max="5888" width="38.7109375" customWidth="1"/>
    <col min="5889" max="5894" width="10.7109375" customWidth="1"/>
    <col min="6141" max="6141" width="5" customWidth="1"/>
    <col min="6142" max="6142" width="5.42578125" customWidth="1"/>
    <col min="6143" max="6143" width="20.140625" customWidth="1"/>
    <col min="6144" max="6144" width="38.7109375" customWidth="1"/>
    <col min="6145" max="6150" width="10.7109375" customWidth="1"/>
    <col min="6397" max="6397" width="5" customWidth="1"/>
    <col min="6398" max="6398" width="5.42578125" customWidth="1"/>
    <col min="6399" max="6399" width="20.140625" customWidth="1"/>
    <col min="6400" max="6400" width="38.7109375" customWidth="1"/>
    <col min="6401" max="6406" width="10.7109375" customWidth="1"/>
    <col min="6653" max="6653" width="5" customWidth="1"/>
    <col min="6654" max="6654" width="5.42578125" customWidth="1"/>
    <col min="6655" max="6655" width="20.140625" customWidth="1"/>
    <col min="6656" max="6656" width="38.7109375" customWidth="1"/>
    <col min="6657" max="6662" width="10.7109375" customWidth="1"/>
    <col min="6909" max="6909" width="5" customWidth="1"/>
    <col min="6910" max="6910" width="5.42578125" customWidth="1"/>
    <col min="6911" max="6911" width="20.140625" customWidth="1"/>
    <col min="6912" max="6912" width="38.7109375" customWidth="1"/>
    <col min="6913" max="6918" width="10.7109375" customWidth="1"/>
    <col min="7165" max="7165" width="5" customWidth="1"/>
    <col min="7166" max="7166" width="5.42578125" customWidth="1"/>
    <col min="7167" max="7167" width="20.140625" customWidth="1"/>
    <col min="7168" max="7168" width="38.7109375" customWidth="1"/>
    <col min="7169" max="7174" width="10.7109375" customWidth="1"/>
    <col min="7421" max="7421" width="5" customWidth="1"/>
    <col min="7422" max="7422" width="5.42578125" customWidth="1"/>
    <col min="7423" max="7423" width="20.140625" customWidth="1"/>
    <col min="7424" max="7424" width="38.7109375" customWidth="1"/>
    <col min="7425" max="7430" width="10.7109375" customWidth="1"/>
    <col min="7677" max="7677" width="5" customWidth="1"/>
    <col min="7678" max="7678" width="5.42578125" customWidth="1"/>
    <col min="7679" max="7679" width="20.140625" customWidth="1"/>
    <col min="7680" max="7680" width="38.7109375" customWidth="1"/>
    <col min="7681" max="7686" width="10.7109375" customWidth="1"/>
    <col min="7933" max="7933" width="5" customWidth="1"/>
    <col min="7934" max="7934" width="5.42578125" customWidth="1"/>
    <col min="7935" max="7935" width="20.140625" customWidth="1"/>
    <col min="7936" max="7936" width="38.7109375" customWidth="1"/>
    <col min="7937" max="7942" width="10.7109375" customWidth="1"/>
    <col min="8189" max="8189" width="5" customWidth="1"/>
    <col min="8190" max="8190" width="5.42578125" customWidth="1"/>
    <col min="8191" max="8191" width="20.140625" customWidth="1"/>
    <col min="8192" max="8192" width="38.7109375" customWidth="1"/>
    <col min="8193" max="8198" width="10.7109375" customWidth="1"/>
    <col min="8445" max="8445" width="5" customWidth="1"/>
    <col min="8446" max="8446" width="5.42578125" customWidth="1"/>
    <col min="8447" max="8447" width="20.140625" customWidth="1"/>
    <col min="8448" max="8448" width="38.7109375" customWidth="1"/>
    <col min="8449" max="8454" width="10.7109375" customWidth="1"/>
    <col min="8701" max="8701" width="5" customWidth="1"/>
    <col min="8702" max="8702" width="5.42578125" customWidth="1"/>
    <col min="8703" max="8703" width="20.140625" customWidth="1"/>
    <col min="8704" max="8704" width="38.7109375" customWidth="1"/>
    <col min="8705" max="8710" width="10.7109375" customWidth="1"/>
    <col min="8957" max="8957" width="5" customWidth="1"/>
    <col min="8958" max="8958" width="5.42578125" customWidth="1"/>
    <col min="8959" max="8959" width="20.140625" customWidth="1"/>
    <col min="8960" max="8960" width="38.7109375" customWidth="1"/>
    <col min="8961" max="8966" width="10.7109375" customWidth="1"/>
    <col min="9213" max="9213" width="5" customWidth="1"/>
    <col min="9214" max="9214" width="5.42578125" customWidth="1"/>
    <col min="9215" max="9215" width="20.140625" customWidth="1"/>
    <col min="9216" max="9216" width="38.7109375" customWidth="1"/>
    <col min="9217" max="9222" width="10.7109375" customWidth="1"/>
    <col min="9469" max="9469" width="5" customWidth="1"/>
    <col min="9470" max="9470" width="5.42578125" customWidth="1"/>
    <col min="9471" max="9471" width="20.140625" customWidth="1"/>
    <col min="9472" max="9472" width="38.7109375" customWidth="1"/>
    <col min="9473" max="9478" width="10.7109375" customWidth="1"/>
    <col min="9725" max="9725" width="5" customWidth="1"/>
    <col min="9726" max="9726" width="5.42578125" customWidth="1"/>
    <col min="9727" max="9727" width="20.140625" customWidth="1"/>
    <col min="9728" max="9728" width="38.7109375" customWidth="1"/>
    <col min="9729" max="9734" width="10.7109375" customWidth="1"/>
    <col min="9981" max="9981" width="5" customWidth="1"/>
    <col min="9982" max="9982" width="5.42578125" customWidth="1"/>
    <col min="9983" max="9983" width="20.140625" customWidth="1"/>
    <col min="9984" max="9984" width="38.7109375" customWidth="1"/>
    <col min="9985" max="9990" width="10.7109375" customWidth="1"/>
    <col min="10237" max="10237" width="5" customWidth="1"/>
    <col min="10238" max="10238" width="5.42578125" customWidth="1"/>
    <col min="10239" max="10239" width="20.140625" customWidth="1"/>
    <col min="10240" max="10240" width="38.7109375" customWidth="1"/>
    <col min="10241" max="10246" width="10.7109375" customWidth="1"/>
    <col min="10493" max="10493" width="5" customWidth="1"/>
    <col min="10494" max="10494" width="5.42578125" customWidth="1"/>
    <col min="10495" max="10495" width="20.140625" customWidth="1"/>
    <col min="10496" max="10496" width="38.7109375" customWidth="1"/>
    <col min="10497" max="10502" width="10.7109375" customWidth="1"/>
    <col min="10749" max="10749" width="5" customWidth="1"/>
    <col min="10750" max="10750" width="5.42578125" customWidth="1"/>
    <col min="10751" max="10751" width="20.140625" customWidth="1"/>
    <col min="10752" max="10752" width="38.7109375" customWidth="1"/>
    <col min="10753" max="10758" width="10.7109375" customWidth="1"/>
    <col min="11005" max="11005" width="5" customWidth="1"/>
    <col min="11006" max="11006" width="5.42578125" customWidth="1"/>
    <col min="11007" max="11007" width="20.140625" customWidth="1"/>
    <col min="11008" max="11008" width="38.7109375" customWidth="1"/>
    <col min="11009" max="11014" width="10.7109375" customWidth="1"/>
    <col min="11261" max="11261" width="5" customWidth="1"/>
    <col min="11262" max="11262" width="5.42578125" customWidth="1"/>
    <col min="11263" max="11263" width="20.140625" customWidth="1"/>
    <col min="11264" max="11264" width="38.7109375" customWidth="1"/>
    <col min="11265" max="11270" width="10.7109375" customWidth="1"/>
    <col min="11517" max="11517" width="5" customWidth="1"/>
    <col min="11518" max="11518" width="5.42578125" customWidth="1"/>
    <col min="11519" max="11519" width="20.140625" customWidth="1"/>
    <col min="11520" max="11520" width="38.7109375" customWidth="1"/>
    <col min="11521" max="11526" width="10.7109375" customWidth="1"/>
    <col min="11773" max="11773" width="5" customWidth="1"/>
    <col min="11774" max="11774" width="5.42578125" customWidth="1"/>
    <col min="11775" max="11775" width="20.140625" customWidth="1"/>
    <col min="11776" max="11776" width="38.7109375" customWidth="1"/>
    <col min="11777" max="11782" width="10.7109375" customWidth="1"/>
    <col min="12029" max="12029" width="5" customWidth="1"/>
    <col min="12030" max="12030" width="5.42578125" customWidth="1"/>
    <col min="12031" max="12031" width="20.140625" customWidth="1"/>
    <col min="12032" max="12032" width="38.7109375" customWidth="1"/>
    <col min="12033" max="12038" width="10.7109375" customWidth="1"/>
    <col min="12285" max="12285" width="5" customWidth="1"/>
    <col min="12286" max="12286" width="5.42578125" customWidth="1"/>
    <col min="12287" max="12287" width="20.140625" customWidth="1"/>
    <col min="12288" max="12288" width="38.7109375" customWidth="1"/>
    <col min="12289" max="12294" width="10.7109375" customWidth="1"/>
    <col min="12541" max="12541" width="5" customWidth="1"/>
    <col min="12542" max="12542" width="5.42578125" customWidth="1"/>
    <col min="12543" max="12543" width="20.140625" customWidth="1"/>
    <col min="12544" max="12544" width="38.7109375" customWidth="1"/>
    <col min="12545" max="12550" width="10.7109375" customWidth="1"/>
    <col min="12797" max="12797" width="5" customWidth="1"/>
    <col min="12798" max="12798" width="5.42578125" customWidth="1"/>
    <col min="12799" max="12799" width="20.140625" customWidth="1"/>
    <col min="12800" max="12800" width="38.7109375" customWidth="1"/>
    <col min="12801" max="12806" width="10.7109375" customWidth="1"/>
    <col min="13053" max="13053" width="5" customWidth="1"/>
    <col min="13054" max="13054" width="5.42578125" customWidth="1"/>
    <col min="13055" max="13055" width="20.140625" customWidth="1"/>
    <col min="13056" max="13056" width="38.7109375" customWidth="1"/>
    <col min="13057" max="13062" width="10.7109375" customWidth="1"/>
    <col min="13309" max="13309" width="5" customWidth="1"/>
    <col min="13310" max="13310" width="5.42578125" customWidth="1"/>
    <col min="13311" max="13311" width="20.140625" customWidth="1"/>
    <col min="13312" max="13312" width="38.7109375" customWidth="1"/>
    <col min="13313" max="13318" width="10.7109375" customWidth="1"/>
    <col min="13565" max="13565" width="5" customWidth="1"/>
    <col min="13566" max="13566" width="5.42578125" customWidth="1"/>
    <col min="13567" max="13567" width="20.140625" customWidth="1"/>
    <col min="13568" max="13568" width="38.7109375" customWidth="1"/>
    <col min="13569" max="13574" width="10.7109375" customWidth="1"/>
    <col min="13821" max="13821" width="5" customWidth="1"/>
    <col min="13822" max="13822" width="5.42578125" customWidth="1"/>
    <col min="13823" max="13823" width="20.140625" customWidth="1"/>
    <col min="13824" max="13824" width="38.7109375" customWidth="1"/>
    <col min="13825" max="13830" width="10.7109375" customWidth="1"/>
    <col min="14077" max="14077" width="5" customWidth="1"/>
    <col min="14078" max="14078" width="5.42578125" customWidth="1"/>
    <col min="14079" max="14079" width="20.140625" customWidth="1"/>
    <col min="14080" max="14080" width="38.7109375" customWidth="1"/>
    <col min="14081" max="14086" width="10.7109375" customWidth="1"/>
    <col min="14333" max="14333" width="5" customWidth="1"/>
    <col min="14334" max="14334" width="5.42578125" customWidth="1"/>
    <col min="14335" max="14335" width="20.140625" customWidth="1"/>
    <col min="14336" max="14336" width="38.7109375" customWidth="1"/>
    <col min="14337" max="14342" width="10.7109375" customWidth="1"/>
    <col min="14589" max="14589" width="5" customWidth="1"/>
    <col min="14590" max="14590" width="5.42578125" customWidth="1"/>
    <col min="14591" max="14591" width="20.140625" customWidth="1"/>
    <col min="14592" max="14592" width="38.7109375" customWidth="1"/>
    <col min="14593" max="14598" width="10.7109375" customWidth="1"/>
    <col min="14845" max="14845" width="5" customWidth="1"/>
    <col min="14846" max="14846" width="5.42578125" customWidth="1"/>
    <col min="14847" max="14847" width="20.140625" customWidth="1"/>
    <col min="14848" max="14848" width="38.7109375" customWidth="1"/>
    <col min="14849" max="14854" width="10.7109375" customWidth="1"/>
    <col min="15101" max="15101" width="5" customWidth="1"/>
    <col min="15102" max="15102" width="5.42578125" customWidth="1"/>
    <col min="15103" max="15103" width="20.140625" customWidth="1"/>
    <col min="15104" max="15104" width="38.7109375" customWidth="1"/>
    <col min="15105" max="15110" width="10.7109375" customWidth="1"/>
    <col min="15357" max="15357" width="5" customWidth="1"/>
    <col min="15358" max="15358" width="5.42578125" customWidth="1"/>
    <col min="15359" max="15359" width="20.140625" customWidth="1"/>
    <col min="15360" max="15360" width="38.7109375" customWidth="1"/>
    <col min="15361" max="15366" width="10.7109375" customWidth="1"/>
    <col min="15613" max="15613" width="5" customWidth="1"/>
    <col min="15614" max="15614" width="5.42578125" customWidth="1"/>
    <col min="15615" max="15615" width="20.140625" customWidth="1"/>
    <col min="15616" max="15616" width="38.7109375" customWidth="1"/>
    <col min="15617" max="15622" width="10.7109375" customWidth="1"/>
    <col min="15869" max="15869" width="5" customWidth="1"/>
    <col min="15870" max="15870" width="5.42578125" customWidth="1"/>
    <col min="15871" max="15871" width="20.140625" customWidth="1"/>
    <col min="15872" max="15872" width="38.7109375" customWidth="1"/>
    <col min="15873" max="15878" width="10.7109375" customWidth="1"/>
    <col min="16125" max="16125" width="5" customWidth="1"/>
    <col min="16126" max="16126" width="5.42578125" customWidth="1"/>
    <col min="16127" max="16127" width="20.140625" customWidth="1"/>
    <col min="16128" max="16128" width="38.7109375" customWidth="1"/>
    <col min="16129" max="16134" width="10.7109375" customWidth="1"/>
  </cols>
  <sheetData>
    <row r="1" spans="1:9" ht="18.75">
      <c r="A1" s="212"/>
      <c r="B1" s="212"/>
      <c r="C1" s="212"/>
      <c r="D1" s="212"/>
      <c r="E1" s="12"/>
      <c r="F1" s="12"/>
      <c r="G1" s="103" t="s">
        <v>14</v>
      </c>
    </row>
    <row r="2" spans="1:9" ht="68.25" customHeight="1">
      <c r="A2" s="216" t="s">
        <v>42</v>
      </c>
      <c r="B2" s="216"/>
      <c r="C2" s="216"/>
      <c r="D2" s="216"/>
      <c r="E2" s="216"/>
      <c r="F2" s="216"/>
      <c r="G2" s="216"/>
    </row>
    <row r="3" spans="1:9" ht="39.75" customHeight="1">
      <c r="A3" s="49"/>
      <c r="B3" s="216" t="s">
        <v>51</v>
      </c>
      <c r="C3" s="216"/>
      <c r="D3" s="216"/>
      <c r="E3" s="216"/>
      <c r="F3" s="216"/>
      <c r="G3" s="216"/>
    </row>
    <row r="4" spans="1:9" ht="16.5" customHeight="1">
      <c r="A4" s="49"/>
      <c r="B4" s="49"/>
      <c r="C4" s="49"/>
      <c r="D4" s="49"/>
      <c r="E4" s="49"/>
      <c r="F4" s="49"/>
      <c r="G4" s="49"/>
    </row>
    <row r="5" spans="1:9" ht="18.75" customHeight="1">
      <c r="A5" s="220" t="s">
        <v>85</v>
      </c>
      <c r="B5" s="220"/>
      <c r="C5" s="220"/>
      <c r="D5" s="220"/>
      <c r="E5" s="220"/>
      <c r="F5" s="220"/>
      <c r="G5" s="220"/>
      <c r="H5" s="220"/>
      <c r="I5" s="220"/>
    </row>
    <row r="6" spans="1:9">
      <c r="A6" s="4"/>
      <c r="B6" s="4"/>
      <c r="C6" s="4"/>
      <c r="D6" s="4"/>
      <c r="E6" s="4"/>
      <c r="F6" s="4"/>
      <c r="G6" s="4"/>
    </row>
    <row r="7" spans="1:9" ht="29.25" customHeight="1">
      <c r="A7" s="213" t="s">
        <v>0</v>
      </c>
      <c r="B7" s="217"/>
      <c r="C7" s="213" t="s">
        <v>10</v>
      </c>
      <c r="D7" s="213" t="s">
        <v>11</v>
      </c>
      <c r="E7" s="213" t="s">
        <v>12</v>
      </c>
      <c r="F7" s="213"/>
      <c r="G7" s="213" t="s">
        <v>16</v>
      </c>
    </row>
    <row r="8" spans="1:9" ht="31.5" customHeight="1">
      <c r="A8" s="213"/>
      <c r="B8" s="217"/>
      <c r="C8" s="217" t="s">
        <v>5</v>
      </c>
      <c r="D8" s="217"/>
      <c r="E8" s="218" t="s">
        <v>15</v>
      </c>
      <c r="F8" s="218" t="s">
        <v>38</v>
      </c>
      <c r="G8" s="213"/>
    </row>
    <row r="9" spans="1:9" ht="30.75" customHeight="1">
      <c r="A9" s="5" t="s">
        <v>1</v>
      </c>
      <c r="B9" s="5" t="s">
        <v>2</v>
      </c>
      <c r="C9" s="217"/>
      <c r="D9" s="217"/>
      <c r="E9" s="218"/>
      <c r="F9" s="219"/>
      <c r="G9" s="213"/>
    </row>
    <row r="10" spans="1:9">
      <c r="A10" s="214" t="s">
        <v>41</v>
      </c>
      <c r="B10" s="215"/>
      <c r="C10" s="190" t="s">
        <v>52</v>
      </c>
      <c r="D10" s="56" t="s">
        <v>43</v>
      </c>
      <c r="E10" s="13">
        <f>E11+E17</f>
        <v>12446.5</v>
      </c>
      <c r="F10" s="13">
        <f>F11+F17</f>
        <v>3354.1000000000004</v>
      </c>
      <c r="G10" s="13">
        <f>F10/E10*100</f>
        <v>26.948138030771705</v>
      </c>
    </row>
    <row r="11" spans="1:9">
      <c r="A11" s="214"/>
      <c r="B11" s="215"/>
      <c r="C11" s="190"/>
      <c r="D11" s="57" t="s">
        <v>44</v>
      </c>
      <c r="E11" s="14">
        <f>E19+E27+E35+E43+E51</f>
        <v>0</v>
      </c>
      <c r="F11" s="14">
        <f>F19+F27+F35+F43+F51</f>
        <v>0</v>
      </c>
      <c r="G11" s="15" t="e">
        <f t="shared" ref="G11:G53" si="0">F11/E11*100</f>
        <v>#DIV/0!</v>
      </c>
    </row>
    <row r="12" spans="1:9">
      <c r="A12" s="214"/>
      <c r="B12" s="215"/>
      <c r="C12" s="190"/>
      <c r="D12" s="58" t="s">
        <v>13</v>
      </c>
      <c r="E12" s="14"/>
      <c r="F12" s="14"/>
      <c r="G12" s="15"/>
    </row>
    <row r="13" spans="1:9" ht="24.75">
      <c r="A13" s="214"/>
      <c r="B13" s="215"/>
      <c r="C13" s="190"/>
      <c r="D13" s="58" t="s">
        <v>45</v>
      </c>
      <c r="E13" s="14">
        <f>E21+E29+E37+E45+E53</f>
        <v>0</v>
      </c>
      <c r="F13" s="14">
        <f t="shared" ref="E13:F17" si="1">F21+F29+F37+F45+F53</f>
        <v>0</v>
      </c>
      <c r="G13" s="15" t="e">
        <f t="shared" si="0"/>
        <v>#DIV/0!</v>
      </c>
    </row>
    <row r="14" spans="1:9">
      <c r="A14" s="214"/>
      <c r="B14" s="215"/>
      <c r="C14" s="190"/>
      <c r="D14" s="58" t="s">
        <v>46</v>
      </c>
      <c r="E14" s="14">
        <f t="shared" si="1"/>
        <v>0</v>
      </c>
      <c r="F14" s="14">
        <f t="shared" si="1"/>
        <v>0</v>
      </c>
      <c r="G14" s="15">
        <v>0</v>
      </c>
    </row>
    <row r="15" spans="1:9">
      <c r="A15" s="214"/>
      <c r="B15" s="215"/>
      <c r="C15" s="190"/>
      <c r="D15" s="58" t="s">
        <v>47</v>
      </c>
      <c r="E15" s="14">
        <f t="shared" si="1"/>
        <v>0</v>
      </c>
      <c r="F15" s="14">
        <f t="shared" si="1"/>
        <v>0</v>
      </c>
      <c r="G15" s="15">
        <v>0</v>
      </c>
    </row>
    <row r="16" spans="1:9" ht="36.75">
      <c r="A16" s="214"/>
      <c r="B16" s="215"/>
      <c r="C16" s="190"/>
      <c r="D16" s="57" t="s">
        <v>48</v>
      </c>
      <c r="E16" s="14">
        <f t="shared" si="1"/>
        <v>0</v>
      </c>
      <c r="F16" s="14">
        <f t="shared" si="1"/>
        <v>0</v>
      </c>
      <c r="G16" s="15">
        <v>0</v>
      </c>
    </row>
    <row r="17" spans="1:7">
      <c r="A17" s="214"/>
      <c r="B17" s="215"/>
      <c r="C17" s="190"/>
      <c r="D17" s="57" t="s">
        <v>49</v>
      </c>
      <c r="E17" s="14">
        <f t="shared" si="1"/>
        <v>12446.5</v>
      </c>
      <c r="F17" s="14">
        <f t="shared" si="1"/>
        <v>3354.1000000000004</v>
      </c>
      <c r="G17" s="15">
        <f t="shared" si="0"/>
        <v>26.948138030771705</v>
      </c>
    </row>
    <row r="18" spans="1:7">
      <c r="A18" s="221" t="s">
        <v>41</v>
      </c>
      <c r="B18" s="221" t="s">
        <v>8</v>
      </c>
      <c r="C18" s="222" t="s">
        <v>53</v>
      </c>
      <c r="D18" s="56" t="s">
        <v>43</v>
      </c>
      <c r="E18" s="101">
        <f>E19+E24+E25</f>
        <v>11026.5</v>
      </c>
      <c r="F18" s="101">
        <f>F19+F24+F25</f>
        <v>3191</v>
      </c>
      <c r="G18" s="13">
        <f t="shared" si="0"/>
        <v>28.9393733278919</v>
      </c>
    </row>
    <row r="19" spans="1:7">
      <c r="A19" s="221"/>
      <c r="B19" s="221"/>
      <c r="C19" s="222"/>
      <c r="D19" s="57" t="s">
        <v>44</v>
      </c>
      <c r="E19" s="95">
        <f>E21+E22+E23</f>
        <v>0</v>
      </c>
      <c r="F19" s="95">
        <f>F21+F22+F23</f>
        <v>0</v>
      </c>
      <c r="G19" s="15" t="e">
        <f t="shared" si="0"/>
        <v>#DIV/0!</v>
      </c>
    </row>
    <row r="20" spans="1:7">
      <c r="A20" s="221"/>
      <c r="B20" s="221"/>
      <c r="C20" s="222"/>
      <c r="D20" s="58" t="s">
        <v>13</v>
      </c>
      <c r="E20" s="95"/>
      <c r="F20" s="95"/>
      <c r="G20" s="15"/>
    </row>
    <row r="21" spans="1:7" ht="24.75">
      <c r="A21" s="221"/>
      <c r="B21" s="221"/>
      <c r="C21" s="222"/>
      <c r="D21" s="58" t="s">
        <v>45</v>
      </c>
      <c r="E21" s="95">
        <f>Форма1!N13</f>
        <v>0</v>
      </c>
      <c r="F21" s="95">
        <f>Форма1!O13</f>
        <v>0</v>
      </c>
      <c r="G21" s="15" t="e">
        <f t="shared" si="0"/>
        <v>#DIV/0!</v>
      </c>
    </row>
    <row r="22" spans="1:7">
      <c r="A22" s="221"/>
      <c r="B22" s="221"/>
      <c r="C22" s="222"/>
      <c r="D22" s="58" t="s">
        <v>46</v>
      </c>
      <c r="E22" s="95">
        <v>0</v>
      </c>
      <c r="F22" s="95">
        <v>0</v>
      </c>
      <c r="G22" s="15">
        <v>0</v>
      </c>
    </row>
    <row r="23" spans="1:7">
      <c r="A23" s="221"/>
      <c r="B23" s="221"/>
      <c r="C23" s="222"/>
      <c r="D23" s="58" t="s">
        <v>47</v>
      </c>
      <c r="E23" s="95">
        <v>0</v>
      </c>
      <c r="F23" s="95">
        <v>0</v>
      </c>
      <c r="G23" s="15">
        <v>0</v>
      </c>
    </row>
    <row r="24" spans="1:7" ht="36.75">
      <c r="A24" s="221"/>
      <c r="B24" s="221"/>
      <c r="C24" s="222"/>
      <c r="D24" s="57" t="s">
        <v>48</v>
      </c>
      <c r="E24" s="95">
        <v>0</v>
      </c>
      <c r="F24" s="95">
        <v>0</v>
      </c>
      <c r="G24" s="15">
        <v>0</v>
      </c>
    </row>
    <row r="25" spans="1:7">
      <c r="A25" s="221"/>
      <c r="B25" s="221"/>
      <c r="C25" s="222"/>
      <c r="D25" s="57" t="s">
        <v>49</v>
      </c>
      <c r="E25" s="95">
        <f>743.5+1903+740+7640</f>
        <v>11026.5</v>
      </c>
      <c r="F25" s="95">
        <f>337.5+549.6+385.2+1918.7</f>
        <v>3191</v>
      </c>
      <c r="G25" s="15">
        <f t="shared" si="0"/>
        <v>28.9393733278919</v>
      </c>
    </row>
    <row r="26" spans="1:7">
      <c r="A26" s="221" t="s">
        <v>41</v>
      </c>
      <c r="B26" s="221" t="s">
        <v>9</v>
      </c>
      <c r="C26" s="222" t="s">
        <v>54</v>
      </c>
      <c r="D26" s="56" t="s">
        <v>43</v>
      </c>
      <c r="E26" s="101">
        <f>E27+E32+E33</f>
        <v>933.5</v>
      </c>
      <c r="F26" s="101">
        <f>F27+F32+F33</f>
        <v>67.3</v>
      </c>
      <c r="G26" s="13">
        <f t="shared" si="0"/>
        <v>7.2094268880557051</v>
      </c>
    </row>
    <row r="27" spans="1:7">
      <c r="A27" s="221"/>
      <c r="B27" s="221"/>
      <c r="C27" s="222"/>
      <c r="D27" s="57" t="s">
        <v>44</v>
      </c>
      <c r="E27" s="95">
        <f>E29+E30+E31</f>
        <v>0</v>
      </c>
      <c r="F27" s="95">
        <f>F29+F30+F31</f>
        <v>0</v>
      </c>
      <c r="G27" s="15" t="e">
        <f t="shared" si="0"/>
        <v>#DIV/0!</v>
      </c>
    </row>
    <row r="28" spans="1:7">
      <c r="A28" s="221"/>
      <c r="B28" s="221"/>
      <c r="C28" s="222"/>
      <c r="D28" s="58" t="s">
        <v>13</v>
      </c>
      <c r="E28" s="95"/>
      <c r="F28" s="95"/>
      <c r="G28" s="15"/>
    </row>
    <row r="29" spans="1:7" ht="24.75">
      <c r="A29" s="221"/>
      <c r="B29" s="221"/>
      <c r="C29" s="222"/>
      <c r="D29" s="58" t="s">
        <v>45</v>
      </c>
      <c r="E29" s="95">
        <f>Форма1!N17-'Форма 2'!E30</f>
        <v>0</v>
      </c>
      <c r="F29" s="95">
        <f>Форма1!O17-'Форма 2'!F30</f>
        <v>0</v>
      </c>
      <c r="G29" s="15" t="e">
        <f t="shared" si="0"/>
        <v>#DIV/0!</v>
      </c>
    </row>
    <row r="30" spans="1:7">
      <c r="A30" s="221"/>
      <c r="B30" s="221"/>
      <c r="C30" s="222"/>
      <c r="D30" s="58" t="s">
        <v>46</v>
      </c>
      <c r="E30" s="95">
        <f>Форма1!N21</f>
        <v>0</v>
      </c>
      <c r="F30" s="95">
        <f>Форма1!O21</f>
        <v>0</v>
      </c>
      <c r="G30" s="15" t="e">
        <f t="shared" si="0"/>
        <v>#DIV/0!</v>
      </c>
    </row>
    <row r="31" spans="1:7">
      <c r="A31" s="221"/>
      <c r="B31" s="221"/>
      <c r="C31" s="222"/>
      <c r="D31" s="58" t="s">
        <v>47</v>
      </c>
      <c r="E31" s="95">
        <v>0</v>
      </c>
      <c r="F31" s="95">
        <v>0</v>
      </c>
      <c r="G31" s="15">
        <v>0</v>
      </c>
    </row>
    <row r="32" spans="1:7" ht="36.75">
      <c r="A32" s="221"/>
      <c r="B32" s="221"/>
      <c r="C32" s="222"/>
      <c r="D32" s="57" t="s">
        <v>48</v>
      </c>
      <c r="E32" s="95">
        <v>0</v>
      </c>
      <c r="F32" s="95">
        <v>0</v>
      </c>
      <c r="G32" s="15">
        <v>0</v>
      </c>
    </row>
    <row r="33" spans="1:7">
      <c r="A33" s="221"/>
      <c r="B33" s="221"/>
      <c r="C33" s="222"/>
      <c r="D33" s="57" t="s">
        <v>49</v>
      </c>
      <c r="E33" s="95">
        <v>933.5</v>
      </c>
      <c r="F33" s="95">
        <v>67.3</v>
      </c>
      <c r="G33" s="15">
        <f t="shared" si="0"/>
        <v>7.2094268880557051</v>
      </c>
    </row>
    <row r="34" spans="1:7">
      <c r="A34" s="221" t="s">
        <v>41</v>
      </c>
      <c r="B34" s="221" t="s">
        <v>57</v>
      </c>
      <c r="C34" s="222" t="s">
        <v>58</v>
      </c>
      <c r="D34" s="56" t="s">
        <v>43</v>
      </c>
      <c r="E34" s="101">
        <f>E35+E40+E41</f>
        <v>486.5</v>
      </c>
      <c r="F34" s="101">
        <f>F35+F40+F41</f>
        <v>95.8</v>
      </c>
      <c r="G34" s="13">
        <f t="shared" si="0"/>
        <v>19.691675231243579</v>
      </c>
    </row>
    <row r="35" spans="1:7">
      <c r="A35" s="221"/>
      <c r="B35" s="221"/>
      <c r="C35" s="222"/>
      <c r="D35" s="57" t="s">
        <v>44</v>
      </c>
      <c r="E35" s="95">
        <f>E37+E38+E39</f>
        <v>0</v>
      </c>
      <c r="F35" s="95">
        <f>F37+F38+F39</f>
        <v>0</v>
      </c>
      <c r="G35" s="15" t="e">
        <f t="shared" si="0"/>
        <v>#DIV/0!</v>
      </c>
    </row>
    <row r="36" spans="1:7">
      <c r="A36" s="221"/>
      <c r="B36" s="221"/>
      <c r="C36" s="222"/>
      <c r="D36" s="58" t="s">
        <v>13</v>
      </c>
      <c r="E36" s="95"/>
      <c r="F36" s="95"/>
      <c r="G36" s="15"/>
    </row>
    <row r="37" spans="1:7" ht="24.75">
      <c r="A37" s="221"/>
      <c r="B37" s="221"/>
      <c r="C37" s="222"/>
      <c r="D37" s="58" t="s">
        <v>45</v>
      </c>
      <c r="E37" s="95">
        <f>Форма1!N25</f>
        <v>0</v>
      </c>
      <c r="F37" s="95">
        <f>Форма1!O25</f>
        <v>0</v>
      </c>
      <c r="G37" s="15" t="e">
        <f t="shared" si="0"/>
        <v>#DIV/0!</v>
      </c>
    </row>
    <row r="38" spans="1:7">
      <c r="A38" s="221"/>
      <c r="B38" s="221"/>
      <c r="C38" s="222"/>
      <c r="D38" s="58" t="s">
        <v>46</v>
      </c>
      <c r="E38" s="95">
        <v>0</v>
      </c>
      <c r="F38" s="95">
        <v>0</v>
      </c>
      <c r="G38" s="15">
        <v>0</v>
      </c>
    </row>
    <row r="39" spans="1:7">
      <c r="A39" s="221"/>
      <c r="B39" s="221"/>
      <c r="C39" s="222"/>
      <c r="D39" s="58" t="s">
        <v>47</v>
      </c>
      <c r="E39" s="95">
        <v>0</v>
      </c>
      <c r="F39" s="95">
        <v>0</v>
      </c>
      <c r="G39" s="15">
        <v>0</v>
      </c>
    </row>
    <row r="40" spans="1:7" ht="36.75">
      <c r="A40" s="221"/>
      <c r="B40" s="221"/>
      <c r="C40" s="222"/>
      <c r="D40" s="57" t="s">
        <v>48</v>
      </c>
      <c r="E40" s="95">
        <v>0</v>
      </c>
      <c r="F40" s="95">
        <v>0</v>
      </c>
      <c r="G40" s="15">
        <v>0</v>
      </c>
    </row>
    <row r="41" spans="1:7">
      <c r="A41" s="221"/>
      <c r="B41" s="221"/>
      <c r="C41" s="222"/>
      <c r="D41" s="57" t="s">
        <v>49</v>
      </c>
      <c r="E41" s="95">
        <v>486.5</v>
      </c>
      <c r="F41" s="95">
        <v>95.8</v>
      </c>
      <c r="G41" s="15">
        <f t="shared" si="0"/>
        <v>19.691675231243579</v>
      </c>
    </row>
    <row r="42" spans="1:7">
      <c r="A42" s="221" t="s">
        <v>41</v>
      </c>
      <c r="B42" s="221" t="s">
        <v>59</v>
      </c>
      <c r="C42" s="222" t="s">
        <v>60</v>
      </c>
      <c r="D42" s="56" t="s">
        <v>43</v>
      </c>
      <c r="E42" s="101">
        <f>E43+E48+E49</f>
        <v>0</v>
      </c>
      <c r="F42" s="101">
        <f>F43+F48+F49</f>
        <v>0</v>
      </c>
      <c r="G42" s="13" t="e">
        <f t="shared" si="0"/>
        <v>#DIV/0!</v>
      </c>
    </row>
    <row r="43" spans="1:7">
      <c r="A43" s="221"/>
      <c r="B43" s="221"/>
      <c r="C43" s="222"/>
      <c r="D43" s="57" t="s">
        <v>44</v>
      </c>
      <c r="E43" s="95">
        <f>E45+E46+E47</f>
        <v>0</v>
      </c>
      <c r="F43" s="95">
        <f>F45+F46+F47</f>
        <v>0</v>
      </c>
      <c r="G43" s="15" t="e">
        <f t="shared" si="0"/>
        <v>#DIV/0!</v>
      </c>
    </row>
    <row r="44" spans="1:7">
      <c r="A44" s="221"/>
      <c r="B44" s="221"/>
      <c r="C44" s="222"/>
      <c r="D44" s="58" t="s">
        <v>13</v>
      </c>
      <c r="E44" s="95"/>
      <c r="F44" s="95"/>
      <c r="G44" s="15"/>
    </row>
    <row r="45" spans="1:7" ht="24.75">
      <c r="A45" s="221"/>
      <c r="B45" s="221"/>
      <c r="C45" s="222"/>
      <c r="D45" s="58" t="s">
        <v>45</v>
      </c>
      <c r="E45" s="95">
        <f>Форма1!N27</f>
        <v>0</v>
      </c>
      <c r="F45" s="95">
        <f>Форма1!O27</f>
        <v>0</v>
      </c>
      <c r="G45" s="15" t="e">
        <f t="shared" si="0"/>
        <v>#DIV/0!</v>
      </c>
    </row>
    <row r="46" spans="1:7">
      <c r="A46" s="221"/>
      <c r="B46" s="221"/>
      <c r="C46" s="222"/>
      <c r="D46" s="58" t="s">
        <v>46</v>
      </c>
      <c r="E46" s="95">
        <v>0</v>
      </c>
      <c r="F46" s="95">
        <v>0</v>
      </c>
      <c r="G46" s="15">
        <v>0</v>
      </c>
    </row>
    <row r="47" spans="1:7">
      <c r="A47" s="221"/>
      <c r="B47" s="221"/>
      <c r="C47" s="222"/>
      <c r="D47" s="58" t="s">
        <v>47</v>
      </c>
      <c r="E47" s="95">
        <v>0</v>
      </c>
      <c r="F47" s="95">
        <v>0</v>
      </c>
      <c r="G47" s="15">
        <v>0</v>
      </c>
    </row>
    <row r="48" spans="1:7" ht="36.75">
      <c r="A48" s="221"/>
      <c r="B48" s="221"/>
      <c r="C48" s="222"/>
      <c r="D48" s="57" t="s">
        <v>48</v>
      </c>
      <c r="E48" s="95">
        <v>0</v>
      </c>
      <c r="F48" s="95">
        <v>0</v>
      </c>
      <c r="G48" s="15">
        <v>0</v>
      </c>
    </row>
    <row r="49" spans="1:7">
      <c r="A49" s="221"/>
      <c r="B49" s="221"/>
      <c r="C49" s="222"/>
      <c r="D49" s="57" t="s">
        <v>49</v>
      </c>
      <c r="E49" s="95">
        <v>0</v>
      </c>
      <c r="F49" s="95">
        <v>0</v>
      </c>
      <c r="G49" s="15">
        <v>0</v>
      </c>
    </row>
    <row r="50" spans="1:7">
      <c r="A50" s="221" t="s">
        <v>41</v>
      </c>
      <c r="B50" s="221" t="s">
        <v>61</v>
      </c>
      <c r="C50" s="222" t="s">
        <v>62</v>
      </c>
      <c r="D50" s="56" t="s">
        <v>43</v>
      </c>
      <c r="E50" s="101">
        <f>E51+E56+E57</f>
        <v>0</v>
      </c>
      <c r="F50" s="101">
        <f>F51+F56+F57</f>
        <v>0</v>
      </c>
      <c r="G50" s="13" t="e">
        <f t="shared" si="0"/>
        <v>#DIV/0!</v>
      </c>
    </row>
    <row r="51" spans="1:7">
      <c r="A51" s="221"/>
      <c r="B51" s="221"/>
      <c r="C51" s="222"/>
      <c r="D51" s="57" t="s">
        <v>44</v>
      </c>
      <c r="E51" s="95">
        <f>E53+E54+E55</f>
        <v>0</v>
      </c>
      <c r="F51" s="95">
        <f>F53+F54+F55</f>
        <v>0</v>
      </c>
      <c r="G51" s="15" t="e">
        <f t="shared" si="0"/>
        <v>#DIV/0!</v>
      </c>
    </row>
    <row r="52" spans="1:7">
      <c r="A52" s="221"/>
      <c r="B52" s="221"/>
      <c r="C52" s="222"/>
      <c r="D52" s="58" t="s">
        <v>13</v>
      </c>
      <c r="E52" s="95"/>
      <c r="F52" s="95"/>
      <c r="G52" s="15"/>
    </row>
    <row r="53" spans="1:7" ht="24.75">
      <c r="A53" s="221"/>
      <c r="B53" s="221"/>
      <c r="C53" s="222"/>
      <c r="D53" s="58" t="s">
        <v>45</v>
      </c>
      <c r="E53" s="95">
        <f>Форма1!N30</f>
        <v>0</v>
      </c>
      <c r="F53" s="95">
        <f>Форма1!O30</f>
        <v>0</v>
      </c>
      <c r="G53" s="15" t="e">
        <f t="shared" si="0"/>
        <v>#DIV/0!</v>
      </c>
    </row>
    <row r="54" spans="1:7">
      <c r="A54" s="221"/>
      <c r="B54" s="221"/>
      <c r="C54" s="222"/>
      <c r="D54" s="58" t="s">
        <v>46</v>
      </c>
      <c r="E54" s="95">
        <v>0</v>
      </c>
      <c r="F54" s="95">
        <v>0</v>
      </c>
      <c r="G54" s="15">
        <v>0</v>
      </c>
    </row>
    <row r="55" spans="1:7">
      <c r="A55" s="221"/>
      <c r="B55" s="221"/>
      <c r="C55" s="222"/>
      <c r="D55" s="58" t="s">
        <v>47</v>
      </c>
      <c r="E55" s="95">
        <v>0</v>
      </c>
      <c r="F55" s="95">
        <v>0</v>
      </c>
      <c r="G55" s="15">
        <v>0</v>
      </c>
    </row>
    <row r="56" spans="1:7" ht="36.75">
      <c r="A56" s="221"/>
      <c r="B56" s="221"/>
      <c r="C56" s="222"/>
      <c r="D56" s="57" t="s">
        <v>48</v>
      </c>
      <c r="E56" s="95">
        <v>0</v>
      </c>
      <c r="F56" s="95">
        <v>0</v>
      </c>
      <c r="G56" s="15">
        <v>0</v>
      </c>
    </row>
    <row r="57" spans="1:7">
      <c r="A57" s="221"/>
      <c r="B57" s="221"/>
      <c r="C57" s="222"/>
      <c r="D57" s="57" t="s">
        <v>49</v>
      </c>
      <c r="E57" s="95">
        <v>0</v>
      </c>
      <c r="F57" s="95">
        <v>0</v>
      </c>
      <c r="G57" s="15">
        <v>0</v>
      </c>
    </row>
  </sheetData>
  <mergeCells count="29">
    <mergeCell ref="A50:A57"/>
    <mergeCell ref="B50:B57"/>
    <mergeCell ref="C50:C57"/>
    <mergeCell ref="A34:A41"/>
    <mergeCell ref="B34:B41"/>
    <mergeCell ref="C34:C41"/>
    <mergeCell ref="A42:A49"/>
    <mergeCell ref="B42:B49"/>
    <mergeCell ref="C42:C49"/>
    <mergeCell ref="A18:A25"/>
    <mergeCell ref="B18:B25"/>
    <mergeCell ref="C18:C25"/>
    <mergeCell ref="A26:A33"/>
    <mergeCell ref="B26:B33"/>
    <mergeCell ref="C26:C33"/>
    <mergeCell ref="A1:D1"/>
    <mergeCell ref="E7:F7"/>
    <mergeCell ref="G7:G9"/>
    <mergeCell ref="A10:A17"/>
    <mergeCell ref="B10:B17"/>
    <mergeCell ref="C10:C17"/>
    <mergeCell ref="A2:G2"/>
    <mergeCell ref="A7:B8"/>
    <mergeCell ref="C7:C9"/>
    <mergeCell ref="D7:D9"/>
    <mergeCell ref="E8:E9"/>
    <mergeCell ref="F8:F9"/>
    <mergeCell ref="B3:G3"/>
    <mergeCell ref="A5:I5"/>
  </mergeCells>
  <pageMargins left="0.25" right="0.25" top="0.75" bottom="0.75" header="0.3" footer="0.3"/>
  <pageSetup paperSize="9" scale="99" fitToWidth="0" fitToHeight="0" orientation="landscape" r:id="rId1"/>
  <rowBreaks count="1" manualBreakCount="1">
    <brk id="5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3:N75"/>
  <sheetViews>
    <sheetView workbookViewId="0">
      <selection activeCell="A3" sqref="A3:N75"/>
    </sheetView>
  </sheetViews>
  <sheetFormatPr defaultRowHeight="15"/>
  <cols>
    <col min="5" max="5" width="26.85546875" customWidth="1"/>
    <col min="6" max="6" width="13.5703125" customWidth="1"/>
    <col min="7" max="7" width="14.28515625" customWidth="1"/>
    <col min="8" max="8" width="12.85546875" customWidth="1"/>
    <col min="9" max="9" width="12.28515625" customWidth="1"/>
    <col min="11" max="11" width="17.7109375" customWidth="1"/>
  </cols>
  <sheetData>
    <row r="3" spans="1:14" ht="15.75">
      <c r="A3" s="223" t="s">
        <v>87</v>
      </c>
      <c r="B3" s="224"/>
      <c r="C3" s="224"/>
      <c r="D3" s="224"/>
      <c r="E3" s="224"/>
      <c r="F3" s="224"/>
      <c r="G3" s="224"/>
      <c r="H3" s="224"/>
      <c r="I3" s="224"/>
      <c r="J3" s="224"/>
      <c r="K3" s="224"/>
      <c r="L3" s="224"/>
      <c r="M3" s="224"/>
      <c r="N3" s="224"/>
    </row>
    <row r="4" spans="1:14" ht="15.75">
      <c r="A4" s="223"/>
      <c r="B4" s="223"/>
      <c r="C4" s="223"/>
      <c r="D4" s="223"/>
      <c r="E4" s="223"/>
      <c r="F4" s="223"/>
      <c r="G4" s="223"/>
      <c r="H4" s="223"/>
      <c r="I4" s="223"/>
      <c r="J4" s="223"/>
      <c r="K4" s="223"/>
      <c r="L4" s="223"/>
      <c r="M4" s="223"/>
      <c r="N4" s="223"/>
    </row>
    <row r="5" spans="1:14" ht="15.75">
      <c r="A5" s="225" t="s">
        <v>88</v>
      </c>
      <c r="B5" s="226"/>
      <c r="C5" s="226"/>
      <c r="D5" s="226"/>
      <c r="E5" s="226"/>
      <c r="F5" s="226"/>
      <c r="G5" s="226"/>
      <c r="H5" s="226"/>
      <c r="I5" s="226"/>
      <c r="J5" s="226"/>
      <c r="K5" s="226"/>
      <c r="L5" s="226"/>
      <c r="M5" s="226"/>
      <c r="N5" s="226"/>
    </row>
    <row r="6" spans="1:14" ht="39.75" customHeight="1">
      <c r="A6" s="227" t="s">
        <v>89</v>
      </c>
      <c r="B6" s="227"/>
      <c r="C6" s="227"/>
      <c r="D6" s="227"/>
      <c r="E6" s="227"/>
      <c r="F6" s="227"/>
      <c r="G6" s="227"/>
      <c r="H6" s="227"/>
      <c r="I6" s="227"/>
      <c r="J6" s="227"/>
      <c r="K6" s="227"/>
      <c r="L6" s="227"/>
      <c r="M6" s="112"/>
      <c r="N6" s="112"/>
    </row>
    <row r="7" spans="1:14" ht="18.75">
      <c r="A7" s="228" t="s">
        <v>0</v>
      </c>
      <c r="B7" s="228"/>
      <c r="C7" s="228"/>
      <c r="D7" s="228"/>
      <c r="E7" s="228" t="s">
        <v>27</v>
      </c>
      <c r="F7" s="228" t="s">
        <v>90</v>
      </c>
      <c r="G7" s="228" t="s">
        <v>28</v>
      </c>
      <c r="H7" s="228" t="s">
        <v>29</v>
      </c>
      <c r="I7" s="228" t="s">
        <v>30</v>
      </c>
      <c r="J7" s="228" t="s">
        <v>31</v>
      </c>
      <c r="K7" s="228" t="s">
        <v>32</v>
      </c>
      <c r="L7" s="228"/>
      <c r="M7" s="228"/>
      <c r="N7" s="228"/>
    </row>
    <row r="8" spans="1:14" ht="18.75">
      <c r="A8" s="113" t="s">
        <v>91</v>
      </c>
      <c r="B8" s="113" t="s">
        <v>2</v>
      </c>
      <c r="C8" s="113" t="s">
        <v>3</v>
      </c>
      <c r="D8" s="113" t="s">
        <v>4</v>
      </c>
      <c r="E8" s="228"/>
      <c r="F8" s="228"/>
      <c r="G8" s="228"/>
      <c r="H8" s="228"/>
      <c r="I8" s="228"/>
      <c r="J8" s="228"/>
      <c r="K8" s="228"/>
      <c r="L8" s="228"/>
      <c r="M8" s="228"/>
      <c r="N8" s="228"/>
    </row>
    <row r="9" spans="1:14" ht="18.75">
      <c r="A9" s="113">
        <v>3</v>
      </c>
      <c r="B9" s="113">
        <v>1</v>
      </c>
      <c r="C9" s="114"/>
      <c r="D9" s="114"/>
      <c r="E9" s="228" t="s">
        <v>92</v>
      </c>
      <c r="F9" s="228"/>
      <c r="G9" s="228"/>
      <c r="H9" s="228"/>
      <c r="I9" s="228"/>
      <c r="J9" s="228"/>
      <c r="K9" s="229"/>
      <c r="L9" s="229"/>
      <c r="M9" s="229"/>
      <c r="N9" s="229"/>
    </row>
    <row r="10" spans="1:14" ht="206.25">
      <c r="A10" s="114">
        <v>3</v>
      </c>
      <c r="B10" s="114">
        <v>1</v>
      </c>
      <c r="C10" s="114">
        <v>1</v>
      </c>
      <c r="D10" s="114"/>
      <c r="E10" s="115" t="s">
        <v>93</v>
      </c>
      <c r="F10" s="114" t="s">
        <v>94</v>
      </c>
      <c r="G10" s="114" t="s">
        <v>95</v>
      </c>
      <c r="H10" s="116" t="s">
        <v>96</v>
      </c>
      <c r="I10" s="116"/>
      <c r="J10" s="116"/>
      <c r="K10" s="117"/>
      <c r="L10" s="118"/>
      <c r="M10" s="119"/>
      <c r="N10" s="116"/>
    </row>
    <row r="11" spans="1:14" ht="18.75">
      <c r="A11" s="230">
        <v>3</v>
      </c>
      <c r="B11" s="230">
        <v>1</v>
      </c>
      <c r="C11" s="230">
        <v>1</v>
      </c>
      <c r="D11" s="230">
        <v>1</v>
      </c>
      <c r="E11" s="231" t="s">
        <v>97</v>
      </c>
      <c r="F11" s="230" t="s">
        <v>94</v>
      </c>
      <c r="G11" s="230" t="s">
        <v>95</v>
      </c>
      <c r="H11" s="230" t="s">
        <v>96</v>
      </c>
      <c r="I11" s="231" t="s">
        <v>98</v>
      </c>
      <c r="J11" s="232" t="s">
        <v>99</v>
      </c>
      <c r="K11" s="232" t="s">
        <v>100</v>
      </c>
      <c r="L11" s="235"/>
      <c r="M11" s="236"/>
      <c r="N11" s="120"/>
    </row>
    <row r="12" spans="1:14" ht="18.75">
      <c r="A12" s="230"/>
      <c r="B12" s="230"/>
      <c r="C12" s="230"/>
      <c r="D12" s="230"/>
      <c r="E12" s="231"/>
      <c r="F12" s="230"/>
      <c r="G12" s="230"/>
      <c r="H12" s="230"/>
      <c r="I12" s="231"/>
      <c r="J12" s="233"/>
      <c r="K12" s="233"/>
      <c r="L12" s="237"/>
      <c r="M12" s="238"/>
      <c r="N12" s="121"/>
    </row>
    <row r="13" spans="1:14" ht="18.75">
      <c r="A13" s="230"/>
      <c r="B13" s="230"/>
      <c r="C13" s="230"/>
      <c r="D13" s="230"/>
      <c r="E13" s="231"/>
      <c r="F13" s="230"/>
      <c r="G13" s="230"/>
      <c r="H13" s="230"/>
      <c r="I13" s="231"/>
      <c r="J13" s="233"/>
      <c r="K13" s="233"/>
      <c r="L13" s="237"/>
      <c r="M13" s="238"/>
      <c r="N13" s="121"/>
    </row>
    <row r="14" spans="1:14" ht="18.75">
      <c r="A14" s="230"/>
      <c r="B14" s="230"/>
      <c r="C14" s="230"/>
      <c r="D14" s="230"/>
      <c r="E14" s="231"/>
      <c r="F14" s="230"/>
      <c r="G14" s="230"/>
      <c r="H14" s="230"/>
      <c r="I14" s="231"/>
      <c r="J14" s="233"/>
      <c r="K14" s="233"/>
      <c r="L14" s="237"/>
      <c r="M14" s="238"/>
      <c r="N14" s="121"/>
    </row>
    <row r="15" spans="1:14" ht="18.75">
      <c r="A15" s="230"/>
      <c r="B15" s="230"/>
      <c r="C15" s="230"/>
      <c r="D15" s="230"/>
      <c r="E15" s="231"/>
      <c r="F15" s="230"/>
      <c r="G15" s="230"/>
      <c r="H15" s="230"/>
      <c r="I15" s="231"/>
      <c r="J15" s="233"/>
      <c r="K15" s="233"/>
      <c r="L15" s="237"/>
      <c r="M15" s="238"/>
      <c r="N15" s="121"/>
    </row>
    <row r="16" spans="1:14" ht="18.75">
      <c r="A16" s="230"/>
      <c r="B16" s="230"/>
      <c r="C16" s="230"/>
      <c r="D16" s="230"/>
      <c r="E16" s="231"/>
      <c r="F16" s="230"/>
      <c r="G16" s="230"/>
      <c r="H16" s="230"/>
      <c r="I16" s="231"/>
      <c r="J16" s="234"/>
      <c r="K16" s="234"/>
      <c r="L16" s="239"/>
      <c r="M16" s="240"/>
      <c r="N16" s="121"/>
    </row>
    <row r="17" spans="1:14" ht="18.75">
      <c r="A17" s="230"/>
      <c r="B17" s="230"/>
      <c r="C17" s="230"/>
      <c r="D17" s="230"/>
      <c r="E17" s="231"/>
      <c r="F17" s="230"/>
      <c r="G17" s="230"/>
      <c r="H17" s="230"/>
      <c r="I17" s="231"/>
      <c r="J17" s="122"/>
      <c r="K17" s="123"/>
      <c r="L17" s="123"/>
      <c r="M17" s="124"/>
      <c r="N17" s="125"/>
    </row>
    <row r="18" spans="1:14" ht="409.5">
      <c r="A18" s="114">
        <v>3</v>
      </c>
      <c r="B18" s="114">
        <v>1</v>
      </c>
      <c r="C18" s="114">
        <v>1</v>
      </c>
      <c r="D18" s="114">
        <v>2</v>
      </c>
      <c r="E18" s="116" t="s">
        <v>101</v>
      </c>
      <c r="F18" s="114" t="s">
        <v>102</v>
      </c>
      <c r="G18" s="114" t="s">
        <v>95</v>
      </c>
      <c r="H18" s="116" t="s">
        <v>96</v>
      </c>
      <c r="I18" s="116" t="s">
        <v>103</v>
      </c>
      <c r="J18" s="116" t="s">
        <v>104</v>
      </c>
      <c r="K18" s="241"/>
      <c r="L18" s="242"/>
      <c r="M18" s="231"/>
      <c r="N18" s="231"/>
    </row>
    <row r="19" spans="1:14" ht="409.5">
      <c r="A19" s="114">
        <v>3</v>
      </c>
      <c r="B19" s="114">
        <v>1</v>
      </c>
      <c r="C19" s="114">
        <v>2</v>
      </c>
      <c r="D19" s="114"/>
      <c r="E19" s="115" t="s">
        <v>105</v>
      </c>
      <c r="F19" s="114" t="s">
        <v>63</v>
      </c>
      <c r="G19" s="114" t="s">
        <v>106</v>
      </c>
      <c r="H19" s="116" t="s">
        <v>96</v>
      </c>
      <c r="I19" s="116"/>
      <c r="J19" s="116" t="s">
        <v>107</v>
      </c>
      <c r="K19" s="230"/>
      <c r="L19" s="230"/>
      <c r="M19" s="116"/>
      <c r="N19" s="116"/>
    </row>
    <row r="20" spans="1:14" ht="409.5">
      <c r="A20" s="114">
        <v>3</v>
      </c>
      <c r="B20" s="114">
        <v>1</v>
      </c>
      <c r="C20" s="114">
        <v>2</v>
      </c>
      <c r="D20" s="114">
        <v>1</v>
      </c>
      <c r="E20" s="116" t="s">
        <v>108</v>
      </c>
      <c r="F20" s="114" t="s">
        <v>109</v>
      </c>
      <c r="G20" s="114" t="s">
        <v>95</v>
      </c>
      <c r="H20" s="116" t="s">
        <v>96</v>
      </c>
      <c r="I20" s="116" t="s">
        <v>110</v>
      </c>
      <c r="J20" s="116" t="s">
        <v>111</v>
      </c>
      <c r="K20" s="241" t="s">
        <v>112</v>
      </c>
      <c r="L20" s="242"/>
      <c r="M20" s="231"/>
      <c r="N20" s="231"/>
    </row>
    <row r="21" spans="1:14" ht="243.75">
      <c r="A21" s="114">
        <v>3</v>
      </c>
      <c r="B21" s="114">
        <v>1</v>
      </c>
      <c r="C21" s="114">
        <v>2</v>
      </c>
      <c r="D21" s="114">
        <v>2</v>
      </c>
      <c r="E21" s="116" t="s">
        <v>67</v>
      </c>
      <c r="F21" s="122" t="s">
        <v>113</v>
      </c>
      <c r="G21" s="114" t="s">
        <v>95</v>
      </c>
      <c r="H21" s="116" t="s">
        <v>96</v>
      </c>
      <c r="I21" s="116" t="s">
        <v>114</v>
      </c>
      <c r="J21" s="116" t="s">
        <v>115</v>
      </c>
      <c r="K21" s="241" t="s">
        <v>116</v>
      </c>
      <c r="L21" s="242"/>
      <c r="M21" s="231"/>
      <c r="N21" s="231"/>
    </row>
    <row r="22" spans="1:14" ht="318.75">
      <c r="A22" s="114">
        <v>3</v>
      </c>
      <c r="B22" s="114">
        <v>1</v>
      </c>
      <c r="C22" s="114">
        <v>3</v>
      </c>
      <c r="D22" s="114"/>
      <c r="E22" s="116" t="s">
        <v>117</v>
      </c>
      <c r="F22" s="122" t="s">
        <v>94</v>
      </c>
      <c r="G22" s="114" t="s">
        <v>95</v>
      </c>
      <c r="H22" s="116" t="s">
        <v>96</v>
      </c>
      <c r="I22" s="116" t="s">
        <v>118</v>
      </c>
      <c r="J22" s="116" t="s">
        <v>119</v>
      </c>
      <c r="K22" s="241"/>
      <c r="L22" s="242"/>
      <c r="M22" s="231"/>
      <c r="N22" s="231"/>
    </row>
    <row r="23" spans="1:14" ht="409.5">
      <c r="A23" s="114">
        <v>3</v>
      </c>
      <c r="B23" s="114">
        <v>1</v>
      </c>
      <c r="C23" s="114">
        <v>4</v>
      </c>
      <c r="D23" s="114"/>
      <c r="E23" s="126" t="s">
        <v>120</v>
      </c>
      <c r="F23" s="114" t="s">
        <v>121</v>
      </c>
      <c r="G23" s="114" t="s">
        <v>106</v>
      </c>
      <c r="H23" s="116" t="s">
        <v>122</v>
      </c>
      <c r="I23" s="122" t="s">
        <v>123</v>
      </c>
      <c r="J23" s="116" t="s">
        <v>124</v>
      </c>
      <c r="K23" s="241"/>
      <c r="L23" s="242"/>
      <c r="M23" s="116"/>
      <c r="N23" s="116"/>
    </row>
    <row r="24" spans="1:14" ht="409.5">
      <c r="A24" s="114">
        <v>3</v>
      </c>
      <c r="B24" s="114">
        <v>1</v>
      </c>
      <c r="C24" s="114">
        <v>5</v>
      </c>
      <c r="D24" s="114"/>
      <c r="E24" s="126" t="s">
        <v>125</v>
      </c>
      <c r="F24" s="114" t="s">
        <v>121</v>
      </c>
      <c r="G24" s="114" t="s">
        <v>106</v>
      </c>
      <c r="H24" s="116" t="s">
        <v>122</v>
      </c>
      <c r="I24" s="116" t="s">
        <v>126</v>
      </c>
      <c r="J24" s="116" t="s">
        <v>127</v>
      </c>
      <c r="K24" s="241"/>
      <c r="L24" s="242"/>
      <c r="M24" s="116"/>
      <c r="N24" s="116"/>
    </row>
    <row r="25" spans="1:14" ht="281.25">
      <c r="A25" s="114">
        <v>3</v>
      </c>
      <c r="B25" s="114">
        <v>1</v>
      </c>
      <c r="C25" s="114">
        <v>6</v>
      </c>
      <c r="D25" s="114"/>
      <c r="E25" s="126" t="s">
        <v>128</v>
      </c>
      <c r="F25" s="114" t="s">
        <v>129</v>
      </c>
      <c r="G25" s="114" t="s">
        <v>106</v>
      </c>
      <c r="H25" s="116" t="s">
        <v>122</v>
      </c>
      <c r="I25" s="116" t="s">
        <v>130</v>
      </c>
      <c r="J25" s="116" t="s">
        <v>131</v>
      </c>
      <c r="K25" s="241"/>
      <c r="L25" s="242"/>
      <c r="M25" s="116"/>
      <c r="N25" s="116"/>
    </row>
    <row r="26" spans="1:14" ht="18.75">
      <c r="A26" s="113">
        <v>3</v>
      </c>
      <c r="B26" s="114">
        <v>2</v>
      </c>
      <c r="C26" s="113"/>
      <c r="D26" s="113"/>
      <c r="E26" s="228" t="s">
        <v>132</v>
      </c>
      <c r="F26" s="228"/>
      <c r="G26" s="228"/>
      <c r="H26" s="228"/>
      <c r="I26" s="228"/>
      <c r="J26" s="228"/>
      <c r="K26" s="228"/>
      <c r="L26" s="228"/>
      <c r="M26" s="228"/>
      <c r="N26" s="228"/>
    </row>
    <row r="27" spans="1:14" ht="75">
      <c r="A27" s="113">
        <v>3</v>
      </c>
      <c r="B27" s="114">
        <v>2</v>
      </c>
      <c r="C27" s="127">
        <v>2</v>
      </c>
      <c r="D27" s="114"/>
      <c r="E27" s="128" t="s">
        <v>55</v>
      </c>
      <c r="F27" s="114" t="s">
        <v>133</v>
      </c>
      <c r="G27" s="114" t="s">
        <v>95</v>
      </c>
      <c r="H27" s="116" t="s">
        <v>96</v>
      </c>
      <c r="I27" s="231"/>
      <c r="J27" s="245"/>
      <c r="K27" s="231"/>
      <c r="L27" s="231"/>
      <c r="M27" s="231"/>
      <c r="N27" s="231"/>
    </row>
    <row r="28" spans="1:14" ht="300">
      <c r="A28" s="230">
        <v>3</v>
      </c>
      <c r="B28" s="230">
        <v>2</v>
      </c>
      <c r="C28" s="230">
        <v>2</v>
      </c>
      <c r="D28" s="241">
        <v>1</v>
      </c>
      <c r="E28" s="126" t="s">
        <v>134</v>
      </c>
      <c r="F28" s="242" t="s">
        <v>133</v>
      </c>
      <c r="G28" s="246" t="s">
        <v>95</v>
      </c>
      <c r="H28" s="231" t="s">
        <v>96</v>
      </c>
      <c r="I28" s="243" t="s">
        <v>135</v>
      </c>
      <c r="J28" s="126" t="s">
        <v>136</v>
      </c>
      <c r="K28" s="250" t="s">
        <v>137</v>
      </c>
      <c r="L28" s="231"/>
      <c r="M28" s="231"/>
      <c r="N28" s="231"/>
    </row>
    <row r="29" spans="1:14" ht="37.5">
      <c r="A29" s="230"/>
      <c r="B29" s="230"/>
      <c r="C29" s="230"/>
      <c r="D29" s="241"/>
      <c r="E29" s="129" t="s">
        <v>138</v>
      </c>
      <c r="F29" s="242"/>
      <c r="G29" s="247"/>
      <c r="H29" s="231"/>
      <c r="I29" s="249"/>
      <c r="J29" s="249" t="s">
        <v>139</v>
      </c>
      <c r="K29" s="250"/>
      <c r="L29" s="231"/>
      <c r="M29" s="231"/>
      <c r="N29" s="231"/>
    </row>
    <row r="30" spans="1:14" ht="37.5">
      <c r="A30" s="230"/>
      <c r="B30" s="230"/>
      <c r="C30" s="230"/>
      <c r="D30" s="241"/>
      <c r="E30" s="129" t="s">
        <v>140</v>
      </c>
      <c r="F30" s="242"/>
      <c r="G30" s="248"/>
      <c r="H30" s="231"/>
      <c r="I30" s="244"/>
      <c r="J30" s="244"/>
      <c r="K30" s="251"/>
      <c r="L30" s="245"/>
      <c r="M30" s="245"/>
      <c r="N30" s="245"/>
    </row>
    <row r="31" spans="1:14">
      <c r="A31" s="230">
        <v>3</v>
      </c>
      <c r="B31" s="230">
        <v>2</v>
      </c>
      <c r="C31" s="230">
        <v>2</v>
      </c>
      <c r="D31" s="230">
        <v>2</v>
      </c>
      <c r="E31" s="243" t="s">
        <v>141</v>
      </c>
      <c r="F31" s="230" t="s">
        <v>133</v>
      </c>
      <c r="G31" s="230" t="s">
        <v>142</v>
      </c>
      <c r="H31" s="231" t="s">
        <v>96</v>
      </c>
      <c r="I31" s="243" t="s">
        <v>143</v>
      </c>
      <c r="J31" s="253" t="s">
        <v>144</v>
      </c>
      <c r="K31" s="231" t="s">
        <v>145</v>
      </c>
      <c r="L31" s="231"/>
      <c r="M31" s="231"/>
      <c r="N31" s="231"/>
    </row>
    <row r="32" spans="1:14">
      <c r="A32" s="230"/>
      <c r="B32" s="230"/>
      <c r="C32" s="230"/>
      <c r="D32" s="230"/>
      <c r="E32" s="244"/>
      <c r="F32" s="230"/>
      <c r="G32" s="230"/>
      <c r="H32" s="231"/>
      <c r="I32" s="244"/>
      <c r="J32" s="253"/>
      <c r="K32" s="231"/>
      <c r="L32" s="231"/>
      <c r="M32" s="231"/>
      <c r="N32" s="231"/>
    </row>
    <row r="33" spans="1:14">
      <c r="A33" s="230">
        <v>3</v>
      </c>
      <c r="B33" s="230">
        <v>2</v>
      </c>
      <c r="C33" s="230">
        <v>2</v>
      </c>
      <c r="D33" s="230">
        <v>3</v>
      </c>
      <c r="E33" s="231" t="s">
        <v>73</v>
      </c>
      <c r="F33" s="230" t="s">
        <v>133</v>
      </c>
      <c r="G33" s="230" t="s">
        <v>95</v>
      </c>
      <c r="H33" s="231" t="s">
        <v>96</v>
      </c>
      <c r="I33" s="231" t="s">
        <v>146</v>
      </c>
      <c r="J33" s="252" t="s">
        <v>147</v>
      </c>
      <c r="K33" s="231"/>
      <c r="L33" s="231"/>
      <c r="M33" s="231"/>
      <c r="N33" s="231"/>
    </row>
    <row r="34" spans="1:14">
      <c r="A34" s="230"/>
      <c r="B34" s="230"/>
      <c r="C34" s="230"/>
      <c r="D34" s="230"/>
      <c r="E34" s="231"/>
      <c r="F34" s="230"/>
      <c r="G34" s="230"/>
      <c r="H34" s="231"/>
      <c r="I34" s="231"/>
      <c r="J34" s="252"/>
      <c r="K34" s="231"/>
      <c r="L34" s="231"/>
      <c r="M34" s="231"/>
      <c r="N34" s="231"/>
    </row>
    <row r="35" spans="1:14">
      <c r="A35" s="230"/>
      <c r="B35" s="230"/>
      <c r="C35" s="230"/>
      <c r="D35" s="230"/>
      <c r="E35" s="231"/>
      <c r="F35" s="230"/>
      <c r="G35" s="230"/>
      <c r="H35" s="231"/>
      <c r="I35" s="231"/>
      <c r="J35" s="252"/>
      <c r="K35" s="231"/>
      <c r="L35" s="231"/>
      <c r="M35" s="231"/>
      <c r="N35" s="231"/>
    </row>
    <row r="36" spans="1:14" ht="409.5">
      <c r="A36" s="114">
        <v>3</v>
      </c>
      <c r="B36" s="114">
        <v>2</v>
      </c>
      <c r="C36" s="114">
        <v>2</v>
      </c>
      <c r="D36" s="114"/>
      <c r="E36" s="130" t="s">
        <v>148</v>
      </c>
      <c r="F36" s="114" t="s">
        <v>149</v>
      </c>
      <c r="G36" s="114" t="s">
        <v>150</v>
      </c>
      <c r="H36" s="116" t="s">
        <v>96</v>
      </c>
      <c r="I36" s="116" t="s">
        <v>151</v>
      </c>
      <c r="J36" s="131" t="s">
        <v>152</v>
      </c>
      <c r="K36" s="231"/>
      <c r="L36" s="231"/>
      <c r="M36" s="231"/>
      <c r="N36" s="231"/>
    </row>
    <row r="37" spans="1:14" ht="281.25">
      <c r="A37" s="114"/>
      <c r="B37" s="114">
        <v>2</v>
      </c>
      <c r="C37" s="114">
        <v>3</v>
      </c>
      <c r="D37" s="114"/>
      <c r="E37" s="130" t="s">
        <v>120</v>
      </c>
      <c r="F37" s="114" t="s">
        <v>153</v>
      </c>
      <c r="G37" s="114" t="s">
        <v>150</v>
      </c>
      <c r="H37" s="116" t="s">
        <v>96</v>
      </c>
      <c r="I37" s="116" t="s">
        <v>154</v>
      </c>
      <c r="J37" s="131" t="s">
        <v>155</v>
      </c>
      <c r="K37" s="241"/>
      <c r="L37" s="242"/>
      <c r="M37" s="116"/>
      <c r="N37" s="132"/>
    </row>
    <row r="38" spans="1:14" ht="409.5">
      <c r="A38" s="114"/>
      <c r="B38" s="114">
        <v>2</v>
      </c>
      <c r="C38" s="114">
        <v>4</v>
      </c>
      <c r="D38" s="114"/>
      <c r="E38" s="130" t="s">
        <v>156</v>
      </c>
      <c r="F38" s="114" t="s">
        <v>153</v>
      </c>
      <c r="G38" s="114" t="s">
        <v>150</v>
      </c>
      <c r="H38" s="116" t="s">
        <v>96</v>
      </c>
      <c r="I38" s="116" t="s">
        <v>157</v>
      </c>
      <c r="J38" s="131" t="s">
        <v>158</v>
      </c>
      <c r="K38" s="241"/>
      <c r="L38" s="242"/>
      <c r="M38" s="116"/>
      <c r="N38" s="116"/>
    </row>
    <row r="39" spans="1:14" ht="243.75">
      <c r="A39" s="114"/>
      <c r="B39" s="114">
        <v>2</v>
      </c>
      <c r="C39" s="114">
        <v>5</v>
      </c>
      <c r="D39" s="114"/>
      <c r="E39" s="130" t="s">
        <v>159</v>
      </c>
      <c r="F39" s="114" t="s">
        <v>160</v>
      </c>
      <c r="G39" s="114" t="s">
        <v>106</v>
      </c>
      <c r="H39" s="116" t="s">
        <v>122</v>
      </c>
      <c r="I39" s="116" t="s">
        <v>161</v>
      </c>
      <c r="J39" s="131" t="s">
        <v>162</v>
      </c>
      <c r="K39" s="241"/>
      <c r="L39" s="242"/>
      <c r="M39" s="116"/>
      <c r="N39" s="116"/>
    </row>
    <row r="40" spans="1:14" ht="409.5">
      <c r="A40" s="114">
        <v>3</v>
      </c>
      <c r="B40" s="114">
        <v>2</v>
      </c>
      <c r="C40" s="114">
        <v>6</v>
      </c>
      <c r="D40" s="114"/>
      <c r="E40" s="130" t="s">
        <v>56</v>
      </c>
      <c r="F40" s="114" t="s">
        <v>153</v>
      </c>
      <c r="G40" s="114" t="s">
        <v>95</v>
      </c>
      <c r="H40" s="116" t="s">
        <v>96</v>
      </c>
      <c r="I40" s="116" t="s">
        <v>163</v>
      </c>
      <c r="J40" s="131" t="s">
        <v>164</v>
      </c>
      <c r="K40" s="231"/>
      <c r="L40" s="231"/>
      <c r="M40" s="231"/>
      <c r="N40" s="231"/>
    </row>
    <row r="41" spans="1:14" ht="18.75">
      <c r="A41" s="113">
        <v>3</v>
      </c>
      <c r="B41" s="113">
        <v>3</v>
      </c>
      <c r="C41" s="113"/>
      <c r="D41" s="114"/>
      <c r="E41" s="228" t="s">
        <v>58</v>
      </c>
      <c r="F41" s="228"/>
      <c r="G41" s="228"/>
      <c r="H41" s="228"/>
      <c r="I41" s="254"/>
      <c r="J41" s="254"/>
      <c r="K41" s="254"/>
      <c r="L41" s="254"/>
      <c r="M41" s="254"/>
      <c r="N41" s="254"/>
    </row>
    <row r="42" spans="1:14" ht="56.25">
      <c r="A42" s="230">
        <v>3</v>
      </c>
      <c r="B42" s="230">
        <v>3</v>
      </c>
      <c r="C42" s="230">
        <v>1</v>
      </c>
      <c r="D42" s="241">
        <v>1</v>
      </c>
      <c r="E42" s="126" t="s">
        <v>165</v>
      </c>
      <c r="F42" s="242" t="s">
        <v>166</v>
      </c>
      <c r="G42" s="230" t="s">
        <v>95</v>
      </c>
      <c r="H42" s="243" t="s">
        <v>96</v>
      </c>
      <c r="I42" s="231" t="s">
        <v>167</v>
      </c>
      <c r="J42" s="243" t="s">
        <v>168</v>
      </c>
      <c r="K42" s="232" t="s">
        <v>169</v>
      </c>
      <c r="L42" s="236"/>
      <c r="M42" s="231"/>
      <c r="N42" s="231"/>
    </row>
    <row r="43" spans="1:14" ht="37.5">
      <c r="A43" s="230"/>
      <c r="B43" s="230"/>
      <c r="C43" s="230"/>
      <c r="D43" s="241"/>
      <c r="E43" s="129" t="s">
        <v>170</v>
      </c>
      <c r="F43" s="242"/>
      <c r="G43" s="230"/>
      <c r="H43" s="249"/>
      <c r="I43" s="231"/>
      <c r="J43" s="249"/>
      <c r="K43" s="233"/>
      <c r="L43" s="238"/>
      <c r="M43" s="231"/>
      <c r="N43" s="231"/>
    </row>
    <row r="44" spans="1:14" ht="37.5">
      <c r="A44" s="230"/>
      <c r="B44" s="230"/>
      <c r="C44" s="230"/>
      <c r="D44" s="241"/>
      <c r="E44" s="129" t="s">
        <v>171</v>
      </c>
      <c r="F44" s="242"/>
      <c r="G44" s="230"/>
      <c r="H44" s="249"/>
      <c r="I44" s="231"/>
      <c r="J44" s="249"/>
      <c r="K44" s="233"/>
      <c r="L44" s="238"/>
      <c r="M44" s="231"/>
      <c r="N44" s="231"/>
    </row>
    <row r="45" spans="1:14" ht="18.75">
      <c r="A45" s="230"/>
      <c r="B45" s="230"/>
      <c r="C45" s="230"/>
      <c r="D45" s="241"/>
      <c r="E45" s="129"/>
      <c r="F45" s="242"/>
      <c r="G45" s="230"/>
      <c r="H45" s="244"/>
      <c r="I45" s="231"/>
      <c r="J45" s="244"/>
      <c r="K45" s="234"/>
      <c r="L45" s="240"/>
      <c r="M45" s="231"/>
      <c r="N45" s="231"/>
    </row>
    <row r="46" spans="1:14" ht="93.75">
      <c r="A46" s="230">
        <v>3</v>
      </c>
      <c r="B46" s="230">
        <v>3</v>
      </c>
      <c r="C46" s="230">
        <v>1</v>
      </c>
      <c r="D46" s="241">
        <v>2</v>
      </c>
      <c r="E46" s="126" t="s">
        <v>172</v>
      </c>
      <c r="F46" s="242" t="s">
        <v>166</v>
      </c>
      <c r="G46" s="230" t="s">
        <v>95</v>
      </c>
      <c r="H46" s="243" t="s">
        <v>96</v>
      </c>
      <c r="I46" s="231" t="s">
        <v>173</v>
      </c>
      <c r="J46" s="243" t="s">
        <v>174</v>
      </c>
      <c r="K46" s="232" t="s">
        <v>175</v>
      </c>
      <c r="L46" s="236"/>
      <c r="M46" s="231"/>
      <c r="N46" s="231"/>
    </row>
    <row r="47" spans="1:14" ht="37.5">
      <c r="A47" s="230"/>
      <c r="B47" s="230"/>
      <c r="C47" s="230"/>
      <c r="D47" s="241"/>
      <c r="E47" s="129" t="s">
        <v>176</v>
      </c>
      <c r="F47" s="242"/>
      <c r="G47" s="230"/>
      <c r="H47" s="249"/>
      <c r="I47" s="231"/>
      <c r="J47" s="249"/>
      <c r="K47" s="233"/>
      <c r="L47" s="238"/>
      <c r="M47" s="231"/>
      <c r="N47" s="231"/>
    </row>
    <row r="48" spans="1:14" ht="37.5">
      <c r="A48" s="230"/>
      <c r="B48" s="230"/>
      <c r="C48" s="230"/>
      <c r="D48" s="241"/>
      <c r="E48" s="129" t="s">
        <v>177</v>
      </c>
      <c r="F48" s="242"/>
      <c r="G48" s="230"/>
      <c r="H48" s="249"/>
      <c r="I48" s="231"/>
      <c r="J48" s="249"/>
      <c r="K48" s="233"/>
      <c r="L48" s="238"/>
      <c r="M48" s="231"/>
      <c r="N48" s="231"/>
    </row>
    <row r="49" spans="1:14" ht="37.5">
      <c r="A49" s="230"/>
      <c r="B49" s="230"/>
      <c r="C49" s="230"/>
      <c r="D49" s="241"/>
      <c r="E49" s="133" t="s">
        <v>178</v>
      </c>
      <c r="F49" s="242"/>
      <c r="G49" s="230"/>
      <c r="H49" s="244"/>
      <c r="I49" s="231"/>
      <c r="J49" s="244"/>
      <c r="K49" s="234"/>
      <c r="L49" s="240"/>
      <c r="M49" s="231"/>
      <c r="N49" s="231"/>
    </row>
    <row r="50" spans="1:14" ht="409.5">
      <c r="A50" s="114">
        <v>3</v>
      </c>
      <c r="B50" s="114">
        <v>3</v>
      </c>
      <c r="C50" s="114">
        <v>1</v>
      </c>
      <c r="D50" s="114">
        <v>3</v>
      </c>
      <c r="E50" s="133" t="s">
        <v>179</v>
      </c>
      <c r="F50" s="114" t="s">
        <v>166</v>
      </c>
      <c r="G50" s="114" t="s">
        <v>95</v>
      </c>
      <c r="H50" s="116" t="s">
        <v>96</v>
      </c>
      <c r="I50" s="116" t="s">
        <v>180</v>
      </c>
      <c r="J50" s="116" t="s">
        <v>181</v>
      </c>
      <c r="K50" s="241"/>
      <c r="L50" s="242"/>
      <c r="M50" s="231"/>
      <c r="N50" s="231"/>
    </row>
    <row r="51" spans="1:14" ht="375">
      <c r="A51" s="114">
        <v>3</v>
      </c>
      <c r="B51" s="114">
        <v>3</v>
      </c>
      <c r="C51" s="114">
        <v>2</v>
      </c>
      <c r="D51" s="114"/>
      <c r="E51" s="116" t="s">
        <v>182</v>
      </c>
      <c r="F51" s="114" t="s">
        <v>183</v>
      </c>
      <c r="G51" s="114" t="s">
        <v>95</v>
      </c>
      <c r="H51" s="116" t="s">
        <v>96</v>
      </c>
      <c r="I51" s="116" t="s">
        <v>184</v>
      </c>
      <c r="J51" s="134" t="s">
        <v>185</v>
      </c>
      <c r="K51" s="230"/>
      <c r="L51" s="230"/>
      <c r="M51" s="230"/>
      <c r="N51" s="230"/>
    </row>
    <row r="52" spans="1:14" ht="409.5">
      <c r="A52" s="114">
        <v>3</v>
      </c>
      <c r="B52" s="114">
        <v>3</v>
      </c>
      <c r="C52" s="114">
        <v>3</v>
      </c>
      <c r="D52" s="114"/>
      <c r="E52" s="116" t="s">
        <v>186</v>
      </c>
      <c r="F52" s="114" t="s">
        <v>183</v>
      </c>
      <c r="G52" s="114" t="s">
        <v>95</v>
      </c>
      <c r="H52" s="116" t="s">
        <v>96</v>
      </c>
      <c r="I52" s="116" t="s">
        <v>187</v>
      </c>
      <c r="J52" s="134" t="s">
        <v>188</v>
      </c>
      <c r="K52" s="230"/>
      <c r="L52" s="230"/>
      <c r="M52" s="114"/>
      <c r="N52" s="114"/>
    </row>
    <row r="53" spans="1:14" ht="262.5">
      <c r="A53" s="114">
        <v>3</v>
      </c>
      <c r="B53" s="114">
        <v>2</v>
      </c>
      <c r="C53" s="114">
        <v>4</v>
      </c>
      <c r="D53" s="114"/>
      <c r="E53" s="116" t="s">
        <v>189</v>
      </c>
      <c r="F53" s="114" t="s">
        <v>190</v>
      </c>
      <c r="G53" s="114" t="s">
        <v>95</v>
      </c>
      <c r="H53" s="116" t="s">
        <v>96</v>
      </c>
      <c r="I53" s="116" t="s">
        <v>191</v>
      </c>
      <c r="J53" s="116" t="s">
        <v>192</v>
      </c>
      <c r="K53" s="230"/>
      <c r="L53" s="230"/>
      <c r="M53" s="231"/>
      <c r="N53" s="231"/>
    </row>
    <row r="54" spans="1:14" ht="18.75">
      <c r="A54" s="113">
        <v>3</v>
      </c>
      <c r="B54" s="113">
        <v>4</v>
      </c>
      <c r="C54" s="113"/>
      <c r="D54" s="114"/>
      <c r="E54" s="228" t="s">
        <v>193</v>
      </c>
      <c r="F54" s="228"/>
      <c r="G54" s="228"/>
      <c r="H54" s="228"/>
      <c r="I54" s="254"/>
      <c r="J54" s="254"/>
      <c r="K54" s="254"/>
      <c r="L54" s="254"/>
      <c r="M54" s="254"/>
      <c r="N54" s="254"/>
    </row>
    <row r="55" spans="1:14" ht="409.5">
      <c r="A55" s="113">
        <v>3</v>
      </c>
      <c r="B55" s="113">
        <v>4</v>
      </c>
      <c r="C55" s="114">
        <v>1</v>
      </c>
      <c r="D55" s="114"/>
      <c r="E55" s="130" t="s">
        <v>194</v>
      </c>
      <c r="F55" s="114" t="s">
        <v>195</v>
      </c>
      <c r="G55" s="114" t="s">
        <v>95</v>
      </c>
      <c r="H55" s="116" t="s">
        <v>96</v>
      </c>
      <c r="I55" s="131" t="s">
        <v>196</v>
      </c>
      <c r="J55" s="118" t="s">
        <v>197</v>
      </c>
      <c r="K55" s="255"/>
      <c r="L55" s="255"/>
      <c r="M55" s="135"/>
      <c r="N55" s="120"/>
    </row>
    <row r="56" spans="1:14" ht="409.5">
      <c r="A56" s="114">
        <v>3</v>
      </c>
      <c r="B56" s="114">
        <v>4</v>
      </c>
      <c r="C56" s="114">
        <v>1</v>
      </c>
      <c r="D56" s="114">
        <v>1</v>
      </c>
      <c r="E56" s="116" t="s">
        <v>198</v>
      </c>
      <c r="F56" s="114" t="s">
        <v>199</v>
      </c>
      <c r="G56" s="114" t="s">
        <v>95</v>
      </c>
      <c r="H56" s="116" t="s">
        <v>96</v>
      </c>
      <c r="I56" s="133" t="s">
        <v>200</v>
      </c>
      <c r="J56" s="124" t="s">
        <v>201</v>
      </c>
      <c r="K56" s="241" t="s">
        <v>202</v>
      </c>
      <c r="L56" s="256"/>
      <c r="M56" s="256"/>
      <c r="N56" s="242"/>
    </row>
    <row r="57" spans="1:14" ht="409.5">
      <c r="A57" s="114">
        <v>3</v>
      </c>
      <c r="B57" s="114">
        <v>4</v>
      </c>
      <c r="C57" s="114">
        <v>1</v>
      </c>
      <c r="D57" s="114">
        <v>2</v>
      </c>
      <c r="E57" s="116" t="s">
        <v>203</v>
      </c>
      <c r="F57" s="114" t="s">
        <v>204</v>
      </c>
      <c r="G57" s="114" t="s">
        <v>95</v>
      </c>
      <c r="H57" s="116" t="s">
        <v>96</v>
      </c>
      <c r="I57" s="116" t="s">
        <v>205</v>
      </c>
      <c r="J57" s="122" t="s">
        <v>206</v>
      </c>
      <c r="K57" s="230" t="s">
        <v>207</v>
      </c>
      <c r="L57" s="230"/>
      <c r="M57" s="230"/>
      <c r="N57" s="230"/>
    </row>
    <row r="58" spans="1:14">
      <c r="A58" s="230">
        <v>3</v>
      </c>
      <c r="B58" s="230">
        <v>3</v>
      </c>
      <c r="C58" s="230">
        <v>1</v>
      </c>
      <c r="D58" s="230">
        <v>3</v>
      </c>
      <c r="E58" s="257" t="s">
        <v>208</v>
      </c>
      <c r="F58" s="230" t="s">
        <v>209</v>
      </c>
      <c r="G58" s="230" t="s">
        <v>95</v>
      </c>
      <c r="H58" s="230" t="s">
        <v>96</v>
      </c>
      <c r="I58" s="231" t="s">
        <v>210</v>
      </c>
      <c r="J58" s="260" t="s">
        <v>211</v>
      </c>
      <c r="K58" s="261" t="s">
        <v>212</v>
      </c>
      <c r="L58" s="262"/>
      <c r="M58" s="262"/>
      <c r="N58" s="263"/>
    </row>
    <row r="59" spans="1:14">
      <c r="A59" s="230"/>
      <c r="B59" s="230"/>
      <c r="C59" s="230"/>
      <c r="D59" s="230"/>
      <c r="E59" s="258"/>
      <c r="F59" s="230"/>
      <c r="G59" s="230"/>
      <c r="H59" s="230"/>
      <c r="I59" s="231"/>
      <c r="J59" s="260"/>
      <c r="K59" s="264"/>
      <c r="L59" s="265"/>
      <c r="M59" s="265"/>
      <c r="N59" s="266"/>
    </row>
    <row r="60" spans="1:14">
      <c r="A60" s="230"/>
      <c r="B60" s="230"/>
      <c r="C60" s="230"/>
      <c r="D60" s="230"/>
      <c r="E60" s="258"/>
      <c r="F60" s="230"/>
      <c r="G60" s="230"/>
      <c r="H60" s="230"/>
      <c r="I60" s="231"/>
      <c r="J60" s="260"/>
      <c r="K60" s="264"/>
      <c r="L60" s="265"/>
      <c r="M60" s="265"/>
      <c r="N60" s="266"/>
    </row>
    <row r="61" spans="1:14">
      <c r="A61" s="230"/>
      <c r="B61" s="230"/>
      <c r="C61" s="230"/>
      <c r="D61" s="230"/>
      <c r="E61" s="259"/>
      <c r="F61" s="230"/>
      <c r="G61" s="230"/>
      <c r="H61" s="230"/>
      <c r="I61" s="231"/>
      <c r="J61" s="260"/>
      <c r="K61" s="267"/>
      <c r="L61" s="268"/>
      <c r="M61" s="268"/>
      <c r="N61" s="269"/>
    </row>
    <row r="62" spans="1:14" ht="409.5">
      <c r="A62" s="114"/>
      <c r="B62" s="114">
        <v>4</v>
      </c>
      <c r="C62" s="114">
        <v>2</v>
      </c>
      <c r="D62" s="114"/>
      <c r="E62" s="116" t="s">
        <v>213</v>
      </c>
      <c r="F62" s="114" t="s">
        <v>214</v>
      </c>
      <c r="G62" s="114"/>
      <c r="H62" s="114"/>
      <c r="I62" s="116" t="s">
        <v>215</v>
      </c>
      <c r="J62" s="123" t="s">
        <v>216</v>
      </c>
      <c r="K62" s="230"/>
      <c r="L62" s="230"/>
      <c r="M62" s="136"/>
      <c r="N62" s="137"/>
    </row>
    <row r="63" spans="1:14" ht="18.75">
      <c r="A63" s="113">
        <v>3</v>
      </c>
      <c r="B63" s="113">
        <v>5</v>
      </c>
      <c r="C63" s="114"/>
      <c r="D63" s="114"/>
      <c r="E63" s="228" t="s">
        <v>217</v>
      </c>
      <c r="F63" s="228"/>
      <c r="G63" s="228"/>
      <c r="H63" s="228"/>
      <c r="I63" s="228"/>
      <c r="J63" s="228"/>
      <c r="K63" s="228"/>
      <c r="L63" s="228"/>
      <c r="M63" s="228"/>
      <c r="N63" s="228"/>
    </row>
    <row r="64" spans="1:14" ht="375">
      <c r="A64" s="114">
        <v>3</v>
      </c>
      <c r="B64" s="114">
        <v>5</v>
      </c>
      <c r="C64" s="114">
        <v>1</v>
      </c>
      <c r="D64" s="114"/>
      <c r="E64" s="116" t="s">
        <v>218</v>
      </c>
      <c r="F64" s="114" t="s">
        <v>219</v>
      </c>
      <c r="G64" s="114" t="s">
        <v>95</v>
      </c>
      <c r="H64" s="116" t="s">
        <v>96</v>
      </c>
      <c r="I64" s="116" t="s">
        <v>220</v>
      </c>
      <c r="J64" s="116" t="s">
        <v>221</v>
      </c>
      <c r="K64" s="241"/>
      <c r="L64" s="242"/>
      <c r="M64" s="116"/>
      <c r="N64" s="116"/>
    </row>
    <row r="65" spans="1:14" ht="409.5">
      <c r="A65" s="114">
        <v>3</v>
      </c>
      <c r="B65" s="114">
        <v>5</v>
      </c>
      <c r="C65" s="114">
        <v>2</v>
      </c>
      <c r="D65" s="114"/>
      <c r="E65" s="116" t="s">
        <v>63</v>
      </c>
      <c r="F65" s="114" t="s">
        <v>222</v>
      </c>
      <c r="G65" s="114" t="s">
        <v>95</v>
      </c>
      <c r="H65" s="116" t="s">
        <v>96</v>
      </c>
      <c r="I65" s="116" t="s">
        <v>223</v>
      </c>
      <c r="J65" s="116" t="s">
        <v>224</v>
      </c>
      <c r="K65" s="241"/>
      <c r="L65" s="242"/>
      <c r="M65" s="116"/>
      <c r="N65" s="116"/>
    </row>
    <row r="66" spans="1:14" ht="262.5">
      <c r="A66" s="114">
        <v>3</v>
      </c>
      <c r="B66" s="114">
        <v>5</v>
      </c>
      <c r="C66" s="114">
        <v>3</v>
      </c>
      <c r="D66" s="114"/>
      <c r="E66" s="116" t="s">
        <v>225</v>
      </c>
      <c r="F66" s="114" t="s">
        <v>222</v>
      </c>
      <c r="G66" s="114" t="s">
        <v>95</v>
      </c>
      <c r="H66" s="116" t="s">
        <v>96</v>
      </c>
      <c r="I66" s="116" t="s">
        <v>226</v>
      </c>
      <c r="J66" s="116" t="s">
        <v>227</v>
      </c>
      <c r="K66" s="241"/>
      <c r="L66" s="242"/>
      <c r="M66" s="116"/>
      <c r="N66" s="116"/>
    </row>
    <row r="67" spans="1:14" ht="409.5">
      <c r="A67" s="114">
        <v>3</v>
      </c>
      <c r="B67" s="114">
        <v>5</v>
      </c>
      <c r="C67" s="114">
        <v>4</v>
      </c>
      <c r="D67" s="114"/>
      <c r="E67" s="116" t="s">
        <v>228</v>
      </c>
      <c r="F67" s="114" t="s">
        <v>229</v>
      </c>
      <c r="G67" s="114" t="s">
        <v>95</v>
      </c>
      <c r="H67" s="116" t="s">
        <v>96</v>
      </c>
      <c r="I67" s="116" t="s">
        <v>230</v>
      </c>
      <c r="J67" s="116" t="s">
        <v>231</v>
      </c>
      <c r="K67" s="241"/>
      <c r="L67" s="242"/>
      <c r="M67" s="116"/>
      <c r="N67" s="116"/>
    </row>
    <row r="68" spans="1:14" ht="337.5">
      <c r="A68" s="114">
        <v>3</v>
      </c>
      <c r="B68" s="114">
        <v>5</v>
      </c>
      <c r="C68" s="114">
        <v>5</v>
      </c>
      <c r="D68" s="114"/>
      <c r="E68" s="116" t="s">
        <v>232</v>
      </c>
      <c r="F68" s="114" t="s">
        <v>233</v>
      </c>
      <c r="G68" s="114" t="s">
        <v>106</v>
      </c>
      <c r="H68" s="116" t="s">
        <v>96</v>
      </c>
      <c r="I68" s="116" t="s">
        <v>234</v>
      </c>
      <c r="J68" s="116" t="s">
        <v>235</v>
      </c>
      <c r="K68" s="272" t="s">
        <v>236</v>
      </c>
      <c r="L68" s="273"/>
      <c r="M68" s="116"/>
      <c r="N68" s="138"/>
    </row>
    <row r="69" spans="1:14" ht="409.5">
      <c r="A69" s="114">
        <v>3</v>
      </c>
      <c r="B69" s="114">
        <v>5</v>
      </c>
      <c r="C69" s="114">
        <v>6</v>
      </c>
      <c r="D69" s="114"/>
      <c r="E69" s="116" t="s">
        <v>237</v>
      </c>
      <c r="F69" s="114" t="s">
        <v>121</v>
      </c>
      <c r="G69" s="114" t="s">
        <v>106</v>
      </c>
      <c r="H69" s="116" t="s">
        <v>96</v>
      </c>
      <c r="I69" s="116" t="s">
        <v>238</v>
      </c>
      <c r="J69" s="116" t="s">
        <v>239</v>
      </c>
      <c r="K69" s="241"/>
      <c r="L69" s="274"/>
      <c r="M69" s="116"/>
      <c r="N69" s="138"/>
    </row>
    <row r="70" spans="1:14" ht="409.5">
      <c r="A70" s="114">
        <v>3</v>
      </c>
      <c r="B70" s="114">
        <v>5</v>
      </c>
      <c r="C70" s="114">
        <v>6</v>
      </c>
      <c r="D70" s="114">
        <v>1</v>
      </c>
      <c r="E70" s="116" t="s">
        <v>240</v>
      </c>
      <c r="F70" s="114" t="s">
        <v>241</v>
      </c>
      <c r="G70" s="114" t="s">
        <v>106</v>
      </c>
      <c r="H70" s="116" t="s">
        <v>96</v>
      </c>
      <c r="I70" s="116" t="s">
        <v>242</v>
      </c>
      <c r="J70" s="116" t="s">
        <v>243</v>
      </c>
      <c r="K70" s="241"/>
      <c r="L70" s="274"/>
      <c r="M70" s="116"/>
      <c r="N70" s="138"/>
    </row>
    <row r="71" spans="1:14" ht="409.5">
      <c r="A71" s="114">
        <v>3</v>
      </c>
      <c r="B71" s="114">
        <v>5</v>
      </c>
      <c r="C71" s="114">
        <v>6</v>
      </c>
      <c r="D71" s="114">
        <v>2</v>
      </c>
      <c r="E71" s="116" t="s">
        <v>244</v>
      </c>
      <c r="F71" s="114" t="s">
        <v>241</v>
      </c>
      <c r="G71" s="114" t="s">
        <v>106</v>
      </c>
      <c r="H71" s="116" t="s">
        <v>96</v>
      </c>
      <c r="I71" s="116" t="s">
        <v>245</v>
      </c>
      <c r="J71" s="116" t="s">
        <v>246</v>
      </c>
      <c r="K71" s="241"/>
      <c r="L71" s="274"/>
      <c r="M71" s="116"/>
      <c r="N71" s="138"/>
    </row>
    <row r="72" spans="1:14" ht="318.75">
      <c r="A72" s="114">
        <v>3</v>
      </c>
      <c r="B72" s="114">
        <v>5</v>
      </c>
      <c r="C72" s="114">
        <v>6</v>
      </c>
      <c r="D72" s="114">
        <v>3</v>
      </c>
      <c r="E72" s="130" t="s">
        <v>247</v>
      </c>
      <c r="F72" s="114" t="s">
        <v>121</v>
      </c>
      <c r="G72" s="114" t="s">
        <v>95</v>
      </c>
      <c r="H72" s="116" t="s">
        <v>96</v>
      </c>
      <c r="I72" s="116" t="s">
        <v>248</v>
      </c>
      <c r="J72" s="116" t="s">
        <v>249</v>
      </c>
      <c r="K72" s="231"/>
      <c r="L72" s="231"/>
      <c r="M72" s="116"/>
      <c r="N72" s="132"/>
    </row>
    <row r="73" spans="1:14" ht="409.5">
      <c r="A73" s="114">
        <v>3</v>
      </c>
      <c r="B73" s="114">
        <v>5</v>
      </c>
      <c r="C73" s="114">
        <v>7</v>
      </c>
      <c r="D73" s="114"/>
      <c r="E73" s="130" t="s">
        <v>250</v>
      </c>
      <c r="F73" s="114" t="s">
        <v>251</v>
      </c>
      <c r="G73" s="114" t="s">
        <v>95</v>
      </c>
      <c r="H73" s="116" t="s">
        <v>96</v>
      </c>
      <c r="I73" s="116" t="s">
        <v>252</v>
      </c>
      <c r="J73" s="116" t="s">
        <v>253</v>
      </c>
      <c r="K73" s="241"/>
      <c r="L73" s="242"/>
      <c r="M73" s="116"/>
      <c r="N73" s="116"/>
    </row>
    <row r="74" spans="1:14" ht="18.75">
      <c r="A74" s="228"/>
      <c r="B74" s="228"/>
      <c r="C74" s="228"/>
      <c r="D74" s="228"/>
      <c r="E74" s="228"/>
      <c r="F74" s="228"/>
      <c r="G74" s="228"/>
      <c r="H74" s="228"/>
      <c r="I74" s="228"/>
      <c r="J74" s="228"/>
      <c r="K74" s="228"/>
      <c r="L74" s="228"/>
      <c r="M74" s="228"/>
      <c r="N74" s="228"/>
    </row>
    <row r="75" spans="1:14">
      <c r="A75" s="42"/>
      <c r="B75" s="42"/>
      <c r="C75" s="42"/>
      <c r="D75" s="42"/>
      <c r="E75" s="41"/>
      <c r="F75" s="139"/>
      <c r="G75" s="42"/>
      <c r="H75" s="42"/>
      <c r="I75" s="140"/>
      <c r="J75" s="141"/>
      <c r="K75" s="270"/>
      <c r="L75" s="271"/>
      <c r="M75" s="140"/>
      <c r="N75" s="140"/>
    </row>
  </sheetData>
  <mergeCells count="133">
    <mergeCell ref="K72:L72"/>
    <mergeCell ref="K73:L73"/>
    <mergeCell ref="A74:N74"/>
    <mergeCell ref="K75:L75"/>
    <mergeCell ref="K67:L67"/>
    <mergeCell ref="K68:L68"/>
    <mergeCell ref="K69:L69"/>
    <mergeCell ref="K70:L70"/>
    <mergeCell ref="K71:L71"/>
    <mergeCell ref="K62:L62"/>
    <mergeCell ref="E63:N63"/>
    <mergeCell ref="K64:L64"/>
    <mergeCell ref="K65:L65"/>
    <mergeCell ref="K66:L66"/>
    <mergeCell ref="K57:N57"/>
    <mergeCell ref="A58:A61"/>
    <mergeCell ref="B58:B61"/>
    <mergeCell ref="C58:C61"/>
    <mergeCell ref="D58:D61"/>
    <mergeCell ref="E58:E61"/>
    <mergeCell ref="F58:F61"/>
    <mergeCell ref="G58:G61"/>
    <mergeCell ref="H58:H61"/>
    <mergeCell ref="I58:I61"/>
    <mergeCell ref="J58:J61"/>
    <mergeCell ref="K58:N61"/>
    <mergeCell ref="K53:L53"/>
    <mergeCell ref="M53:N53"/>
    <mergeCell ref="E54:N54"/>
    <mergeCell ref="K55:L55"/>
    <mergeCell ref="K56:N56"/>
    <mergeCell ref="M46:N49"/>
    <mergeCell ref="K50:L50"/>
    <mergeCell ref="M50:N50"/>
    <mergeCell ref="K51:N51"/>
    <mergeCell ref="K52:L52"/>
    <mergeCell ref="G46:G49"/>
    <mergeCell ref="H46:H49"/>
    <mergeCell ref="I46:I49"/>
    <mergeCell ref="J46:J49"/>
    <mergeCell ref="K46:L49"/>
    <mergeCell ref="A46:A49"/>
    <mergeCell ref="B46:B49"/>
    <mergeCell ref="C46:C49"/>
    <mergeCell ref="D46:D49"/>
    <mergeCell ref="F46:F49"/>
    <mergeCell ref="E41:N41"/>
    <mergeCell ref="A42:A45"/>
    <mergeCell ref="B42:B45"/>
    <mergeCell ref="C42:C45"/>
    <mergeCell ref="D42:D45"/>
    <mergeCell ref="F42:F45"/>
    <mergeCell ref="G42:G45"/>
    <mergeCell ref="H42:H45"/>
    <mergeCell ref="I42:I45"/>
    <mergeCell ref="J42:J45"/>
    <mergeCell ref="K42:L45"/>
    <mergeCell ref="M42:N45"/>
    <mergeCell ref="K36:N36"/>
    <mergeCell ref="K37:L37"/>
    <mergeCell ref="K38:L38"/>
    <mergeCell ref="K39:L39"/>
    <mergeCell ref="K40:N40"/>
    <mergeCell ref="K31:N32"/>
    <mergeCell ref="A33:A35"/>
    <mergeCell ref="B33:B35"/>
    <mergeCell ref="C33:C35"/>
    <mergeCell ref="D33:D35"/>
    <mergeCell ref="E33:E35"/>
    <mergeCell ref="F33:F35"/>
    <mergeCell ref="G33:G35"/>
    <mergeCell ref="H33:H35"/>
    <mergeCell ref="I33:I35"/>
    <mergeCell ref="J33:J35"/>
    <mergeCell ref="K33:N35"/>
    <mergeCell ref="F31:F32"/>
    <mergeCell ref="G31:G32"/>
    <mergeCell ref="H31:H32"/>
    <mergeCell ref="I31:I32"/>
    <mergeCell ref="J31:J32"/>
    <mergeCell ref="A31:A32"/>
    <mergeCell ref="B31:B32"/>
    <mergeCell ref="C31:C32"/>
    <mergeCell ref="D31:D32"/>
    <mergeCell ref="E31:E32"/>
    <mergeCell ref="K24:L24"/>
    <mergeCell ref="K25:L25"/>
    <mergeCell ref="E26:N26"/>
    <mergeCell ref="I27:N27"/>
    <mergeCell ref="A28:A30"/>
    <mergeCell ref="B28:B30"/>
    <mergeCell ref="C28:C30"/>
    <mergeCell ref="D28:D30"/>
    <mergeCell ref="F28:F30"/>
    <mergeCell ref="G28:G30"/>
    <mergeCell ref="H28:H30"/>
    <mergeCell ref="I28:I30"/>
    <mergeCell ref="K28:N30"/>
    <mergeCell ref="J29:J30"/>
    <mergeCell ref="K21:L21"/>
    <mergeCell ref="M21:N21"/>
    <mergeCell ref="K22:L22"/>
    <mergeCell ref="M22:N22"/>
    <mergeCell ref="K23:L23"/>
    <mergeCell ref="K18:L18"/>
    <mergeCell ref="M18:N18"/>
    <mergeCell ref="K19:L19"/>
    <mergeCell ref="K20:L20"/>
    <mergeCell ref="M20:N20"/>
    <mergeCell ref="A3:N3"/>
    <mergeCell ref="A4:N4"/>
    <mergeCell ref="A5:N5"/>
    <mergeCell ref="A6:L6"/>
    <mergeCell ref="I7:I8"/>
    <mergeCell ref="J7:J8"/>
    <mergeCell ref="K7:N8"/>
    <mergeCell ref="E9:N9"/>
    <mergeCell ref="A11:A17"/>
    <mergeCell ref="B11:B17"/>
    <mergeCell ref="C11:C17"/>
    <mergeCell ref="D11:D17"/>
    <mergeCell ref="E11:E17"/>
    <mergeCell ref="F11:F17"/>
    <mergeCell ref="G11:G17"/>
    <mergeCell ref="H11:H17"/>
    <mergeCell ref="I11:I17"/>
    <mergeCell ref="J11:J16"/>
    <mergeCell ref="K11:M16"/>
    <mergeCell ref="A7:D7"/>
    <mergeCell ref="E7:E8"/>
    <mergeCell ref="F7:F8"/>
    <mergeCell ref="G7:G8"/>
    <mergeCell ref="H7:H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FF0000"/>
  </sheetPr>
  <dimension ref="A2:Q32"/>
  <sheetViews>
    <sheetView view="pageBreakPreview" zoomScaleNormal="70" zoomScaleSheetLayoutView="100" workbookViewId="0">
      <selection activeCell="A4" sqref="A4:K4"/>
    </sheetView>
  </sheetViews>
  <sheetFormatPr defaultRowHeight="15"/>
  <cols>
    <col min="4" max="4" width="25.85546875" customWidth="1"/>
    <col min="5" max="5" width="29.42578125" customWidth="1"/>
  </cols>
  <sheetData>
    <row r="2" spans="1:17" ht="18.75">
      <c r="J2" s="289" t="s">
        <v>84</v>
      </c>
      <c r="K2" s="289"/>
    </row>
    <row r="3" spans="1:17" ht="16.5">
      <c r="A3" s="290"/>
      <c r="B3" s="290"/>
      <c r="C3" s="290"/>
      <c r="D3" s="290"/>
      <c r="E3" s="290"/>
      <c r="F3" s="21"/>
      <c r="G3" s="21"/>
      <c r="H3" s="21"/>
      <c r="I3" s="21"/>
      <c r="J3" s="21"/>
      <c r="K3" s="22"/>
    </row>
    <row r="4" spans="1:17" ht="90" customHeight="1">
      <c r="A4" s="183" t="s">
        <v>50</v>
      </c>
      <c r="B4" s="183"/>
      <c r="C4" s="183"/>
      <c r="D4" s="183"/>
      <c r="E4" s="183"/>
      <c r="F4" s="183"/>
      <c r="G4" s="183"/>
      <c r="H4" s="183"/>
      <c r="I4" s="183"/>
      <c r="J4" s="183"/>
      <c r="K4" s="183"/>
    </row>
    <row r="5" spans="1:17" ht="18.75">
      <c r="A5" s="16"/>
      <c r="B5" s="59" t="s">
        <v>51</v>
      </c>
      <c r="C5" s="59"/>
      <c r="D5" s="60"/>
      <c r="E5" s="60"/>
      <c r="F5" s="60"/>
      <c r="G5" s="60"/>
      <c r="H5" s="60"/>
      <c r="I5" s="60"/>
      <c r="J5" s="60"/>
      <c r="K5" s="17"/>
    </row>
    <row r="6" spans="1:17" ht="18.75" customHeight="1">
      <c r="A6" s="294" t="s">
        <v>86</v>
      </c>
      <c r="B6" s="294"/>
      <c r="C6" s="294"/>
      <c r="D6" s="294"/>
      <c r="E6" s="294"/>
      <c r="F6" s="294"/>
      <c r="G6" s="294"/>
      <c r="H6" s="294"/>
      <c r="I6" s="294"/>
      <c r="J6" s="294"/>
      <c r="K6" s="294"/>
    </row>
    <row r="7" spans="1:17" ht="18.75" customHeight="1">
      <c r="A7" s="294"/>
      <c r="B7" s="294"/>
      <c r="C7" s="294"/>
      <c r="D7" s="294"/>
      <c r="E7" s="294"/>
      <c r="F7" s="294"/>
      <c r="G7" s="294"/>
      <c r="H7" s="294"/>
      <c r="I7" s="294"/>
      <c r="J7" s="294"/>
      <c r="K7" s="294"/>
      <c r="L7" s="111"/>
      <c r="M7" s="111"/>
      <c r="N7" s="111"/>
      <c r="O7" s="111"/>
      <c r="P7" s="111"/>
      <c r="Q7" s="111"/>
    </row>
    <row r="8" spans="1:17" ht="15.75">
      <c r="A8" s="16"/>
      <c r="B8" s="111"/>
      <c r="C8" s="16"/>
      <c r="D8" s="17"/>
      <c r="E8" s="17"/>
      <c r="F8" s="17"/>
      <c r="G8" s="17"/>
      <c r="H8" s="17"/>
      <c r="I8" s="17"/>
      <c r="J8" s="17"/>
      <c r="K8" s="17"/>
    </row>
    <row r="9" spans="1:17" ht="43.5" customHeight="1">
      <c r="A9" s="110" t="s">
        <v>0</v>
      </c>
      <c r="B9" s="16"/>
      <c r="C9" s="278" t="s">
        <v>6</v>
      </c>
      <c r="D9" s="278" t="s">
        <v>17</v>
      </c>
      <c r="E9" s="278" t="s">
        <v>18</v>
      </c>
      <c r="F9" s="278" t="s">
        <v>19</v>
      </c>
      <c r="G9" s="292" t="s">
        <v>39</v>
      </c>
      <c r="H9" s="292" t="s">
        <v>40</v>
      </c>
      <c r="I9" s="278" t="s">
        <v>24</v>
      </c>
      <c r="J9" s="278" t="s">
        <v>25</v>
      </c>
      <c r="K9" s="278" t="s">
        <v>26</v>
      </c>
    </row>
    <row r="10" spans="1:17" ht="41.25" customHeight="1">
      <c r="A10" s="28" t="s">
        <v>1</v>
      </c>
      <c r="B10" s="110"/>
      <c r="C10" s="291"/>
      <c r="D10" s="279" t="s">
        <v>20</v>
      </c>
      <c r="E10" s="279" t="s">
        <v>5</v>
      </c>
      <c r="F10" s="279"/>
      <c r="G10" s="293"/>
      <c r="H10" s="293"/>
      <c r="I10" s="279"/>
      <c r="J10" s="279"/>
      <c r="K10" s="279"/>
    </row>
    <row r="11" spans="1:17">
      <c r="A11" s="18" t="s">
        <v>41</v>
      </c>
      <c r="B11" s="28" t="s">
        <v>2</v>
      </c>
      <c r="C11" s="19"/>
      <c r="D11" s="280" t="s">
        <v>53</v>
      </c>
      <c r="E11" s="281"/>
      <c r="F11" s="281"/>
      <c r="G11" s="281"/>
      <c r="H11" s="281"/>
      <c r="I11" s="281"/>
      <c r="J11" s="281"/>
      <c r="K11" s="282"/>
    </row>
    <row r="12" spans="1:17" ht="23.25" customHeight="1">
      <c r="A12" s="196" t="s">
        <v>41</v>
      </c>
      <c r="B12" s="19">
        <v>1</v>
      </c>
      <c r="C12" s="196" t="s">
        <v>7</v>
      </c>
      <c r="D12" s="276" t="s">
        <v>64</v>
      </c>
      <c r="E12" s="50" t="s">
        <v>65</v>
      </c>
      <c r="F12" s="20" t="s">
        <v>21</v>
      </c>
      <c r="G12" s="52">
        <v>264</v>
      </c>
      <c r="H12" s="52">
        <v>264</v>
      </c>
      <c r="I12" s="52">
        <v>130</v>
      </c>
      <c r="J12" s="23">
        <f>I12/G12*100</f>
        <v>49.242424242424242</v>
      </c>
      <c r="K12" s="23">
        <f>I12/H12*100</f>
        <v>49.242424242424242</v>
      </c>
    </row>
    <row r="13" spans="1:17" ht="51.75" customHeight="1">
      <c r="A13" s="275"/>
      <c r="B13" s="196" t="s">
        <v>8</v>
      </c>
      <c r="C13" s="275"/>
      <c r="D13" s="277"/>
      <c r="E13" s="50" t="s">
        <v>66</v>
      </c>
      <c r="F13" s="20" t="s">
        <v>22</v>
      </c>
      <c r="G13" s="15">
        <v>21903.4</v>
      </c>
      <c r="H13" s="15">
        <v>21881.8</v>
      </c>
      <c r="I13" s="106">
        <v>11547.5</v>
      </c>
      <c r="J13" s="23">
        <f t="shared" ref="J13:J31" si="0">I13/G13*100</f>
        <v>52.720125642594297</v>
      </c>
      <c r="K13" s="23">
        <f t="shared" ref="K13:K31" si="1">I13/H13*100</f>
        <v>52.772166823570274</v>
      </c>
      <c r="N13" s="47"/>
    </row>
    <row r="14" spans="1:17" ht="21.75" customHeight="1">
      <c r="A14" s="196" t="s">
        <v>41</v>
      </c>
      <c r="B14" s="275"/>
      <c r="C14" s="196" t="s">
        <v>7</v>
      </c>
      <c r="D14" s="276" t="s">
        <v>67</v>
      </c>
      <c r="E14" s="50" t="s">
        <v>68</v>
      </c>
      <c r="F14" s="20" t="s">
        <v>23</v>
      </c>
      <c r="G14" s="105">
        <v>73</v>
      </c>
      <c r="H14" s="105">
        <v>73</v>
      </c>
      <c r="I14" s="104">
        <v>72</v>
      </c>
      <c r="J14" s="23">
        <f t="shared" si="0"/>
        <v>98.630136986301366</v>
      </c>
      <c r="K14" s="23">
        <f t="shared" si="1"/>
        <v>98.630136986301366</v>
      </c>
      <c r="N14" s="47"/>
    </row>
    <row r="15" spans="1:17" ht="53.25" customHeight="1">
      <c r="A15" s="275"/>
      <c r="B15" s="196" t="s">
        <v>8</v>
      </c>
      <c r="C15" s="275"/>
      <c r="D15" s="277"/>
      <c r="E15" s="50" t="s">
        <v>69</v>
      </c>
      <c r="F15" s="20" t="s">
        <v>22</v>
      </c>
      <c r="G15" s="15">
        <v>53934.3</v>
      </c>
      <c r="H15" s="15">
        <v>53911.5</v>
      </c>
      <c r="I15" s="15">
        <v>26472.1</v>
      </c>
      <c r="J15" s="23">
        <f t="shared" si="0"/>
        <v>49.082123991597179</v>
      </c>
      <c r="K15" s="23">
        <f t="shared" si="1"/>
        <v>49.102881574432168</v>
      </c>
      <c r="N15" s="107"/>
    </row>
    <row r="16" spans="1:17" ht="19.5" customHeight="1">
      <c r="A16" s="283" t="s">
        <v>41</v>
      </c>
      <c r="B16" s="275"/>
      <c r="C16" s="285">
        <v>938</v>
      </c>
      <c r="D16" s="287" t="s">
        <v>70</v>
      </c>
      <c r="E16" s="50" t="s">
        <v>71</v>
      </c>
      <c r="F16" s="20" t="s">
        <v>72</v>
      </c>
      <c r="G16" s="84">
        <v>4140</v>
      </c>
      <c r="H16" s="91">
        <v>4140</v>
      </c>
      <c r="I16" s="108">
        <v>1299</v>
      </c>
      <c r="J16" s="23">
        <f t="shared" si="0"/>
        <v>31.376811594202898</v>
      </c>
      <c r="K16" s="23">
        <f t="shared" si="1"/>
        <v>31.376811594202898</v>
      </c>
    </row>
    <row r="17" spans="1:11" ht="48">
      <c r="A17" s="284"/>
      <c r="B17" s="285">
        <v>1</v>
      </c>
      <c r="C17" s="286"/>
      <c r="D17" s="287"/>
      <c r="E17" s="50" t="s">
        <v>69</v>
      </c>
      <c r="F17" s="20" t="s">
        <v>22</v>
      </c>
      <c r="G17" s="15">
        <v>892.2</v>
      </c>
      <c r="H17" s="95">
        <v>892.2</v>
      </c>
      <c r="I17" s="95">
        <v>345.8</v>
      </c>
      <c r="J17" s="23">
        <f t="shared" si="0"/>
        <v>38.758125980721807</v>
      </c>
      <c r="K17" s="23">
        <f t="shared" si="1"/>
        <v>38.758125980721807</v>
      </c>
    </row>
    <row r="18" spans="1:11">
      <c r="A18" s="18" t="s">
        <v>41</v>
      </c>
      <c r="B18" s="286"/>
      <c r="C18" s="19"/>
      <c r="D18" s="288" t="s">
        <v>54</v>
      </c>
      <c r="E18" s="288"/>
      <c r="F18" s="288"/>
      <c r="G18" s="288"/>
      <c r="H18" s="288"/>
      <c r="I18" s="288"/>
      <c r="J18" s="288"/>
      <c r="K18" s="288"/>
    </row>
    <row r="19" spans="1:11" ht="24">
      <c r="A19" s="194" t="s">
        <v>41</v>
      </c>
      <c r="B19" s="19">
        <v>2</v>
      </c>
      <c r="C19" s="295">
        <v>938</v>
      </c>
      <c r="D19" s="287" t="s">
        <v>73</v>
      </c>
      <c r="E19" s="50" t="s">
        <v>74</v>
      </c>
      <c r="F19" s="20" t="s">
        <v>23</v>
      </c>
      <c r="G19" s="15">
        <v>1500</v>
      </c>
      <c r="H19" s="95">
        <v>1500</v>
      </c>
      <c r="I19" s="95">
        <v>851</v>
      </c>
      <c r="J19" s="23">
        <f t="shared" si="0"/>
        <v>56.733333333333334</v>
      </c>
      <c r="K19" s="23">
        <f t="shared" si="1"/>
        <v>56.733333333333334</v>
      </c>
    </row>
    <row r="20" spans="1:11" ht="48">
      <c r="A20" s="195"/>
      <c r="B20" s="295">
        <v>2</v>
      </c>
      <c r="C20" s="296"/>
      <c r="D20" s="287"/>
      <c r="E20" s="50" t="s">
        <v>69</v>
      </c>
      <c r="F20" s="20" t="s">
        <v>22</v>
      </c>
      <c r="G20" s="15">
        <v>1892.5</v>
      </c>
      <c r="H20" s="95">
        <v>1892.5</v>
      </c>
      <c r="I20" s="95">
        <v>847.1</v>
      </c>
      <c r="J20" s="23">
        <f t="shared" si="0"/>
        <v>44.760898282694853</v>
      </c>
      <c r="K20" s="23">
        <f t="shared" si="1"/>
        <v>44.760898282694853</v>
      </c>
    </row>
    <row r="21" spans="1:11">
      <c r="A21" s="194" t="s">
        <v>41</v>
      </c>
      <c r="B21" s="296"/>
      <c r="C21" s="295">
        <v>938</v>
      </c>
      <c r="D21" s="287" t="s">
        <v>75</v>
      </c>
      <c r="E21" s="50" t="s">
        <v>76</v>
      </c>
      <c r="F21" s="20" t="s">
        <v>23</v>
      </c>
      <c r="G21" s="15">
        <v>1500</v>
      </c>
      <c r="H21" s="95">
        <v>1500</v>
      </c>
      <c r="I21" s="95">
        <v>750</v>
      </c>
      <c r="J21" s="23">
        <f t="shared" si="0"/>
        <v>50</v>
      </c>
      <c r="K21" s="23">
        <f t="shared" si="1"/>
        <v>50</v>
      </c>
    </row>
    <row r="22" spans="1:11" ht="48">
      <c r="A22" s="195"/>
      <c r="B22" s="295">
        <v>2</v>
      </c>
      <c r="C22" s="296"/>
      <c r="D22" s="287"/>
      <c r="E22" s="50" t="s">
        <v>69</v>
      </c>
      <c r="F22" s="20" t="s">
        <v>22</v>
      </c>
      <c r="G22" s="15">
        <v>1892.5</v>
      </c>
      <c r="H22" s="95">
        <v>1892.5</v>
      </c>
      <c r="I22" s="95">
        <v>847.1</v>
      </c>
      <c r="J22" s="23">
        <f t="shared" si="0"/>
        <v>44.760898282694853</v>
      </c>
      <c r="K22" s="23">
        <f t="shared" si="1"/>
        <v>44.760898282694853</v>
      </c>
    </row>
    <row r="23" spans="1:11">
      <c r="A23" s="194" t="s">
        <v>41</v>
      </c>
      <c r="B23" s="296"/>
      <c r="C23" s="295">
        <v>938</v>
      </c>
      <c r="D23" s="287" t="s">
        <v>77</v>
      </c>
      <c r="E23" s="50" t="s">
        <v>78</v>
      </c>
      <c r="F23" s="20" t="s">
        <v>23</v>
      </c>
      <c r="G23" s="15">
        <v>231000</v>
      </c>
      <c r="H23" s="95">
        <v>231000</v>
      </c>
      <c r="I23" s="95">
        <v>87064</v>
      </c>
      <c r="J23" s="23">
        <f t="shared" si="0"/>
        <v>37.690043290043292</v>
      </c>
      <c r="K23" s="23">
        <f t="shared" si="1"/>
        <v>37.690043290043292</v>
      </c>
    </row>
    <row r="24" spans="1:11" ht="48">
      <c r="A24" s="195"/>
      <c r="B24" s="295">
        <v>2</v>
      </c>
      <c r="C24" s="296"/>
      <c r="D24" s="287"/>
      <c r="E24" s="50" t="s">
        <v>69</v>
      </c>
      <c r="F24" s="20" t="s">
        <v>22</v>
      </c>
      <c r="G24" s="15">
        <v>25779.599999999999</v>
      </c>
      <c r="H24" s="95">
        <v>25779.599999999999</v>
      </c>
      <c r="I24" s="95">
        <v>11578.3</v>
      </c>
      <c r="J24" s="23">
        <f t="shared" si="0"/>
        <v>44.912644106192495</v>
      </c>
      <c r="K24" s="23">
        <f t="shared" si="1"/>
        <v>44.912644106192495</v>
      </c>
    </row>
    <row r="25" spans="1:11">
      <c r="A25" s="194" t="s">
        <v>41</v>
      </c>
      <c r="B25" s="296"/>
      <c r="C25" s="295">
        <v>938</v>
      </c>
      <c r="D25" s="287" t="s">
        <v>79</v>
      </c>
      <c r="E25" s="50" t="s">
        <v>78</v>
      </c>
      <c r="F25" s="20" t="s">
        <v>23</v>
      </c>
      <c r="G25" s="15">
        <v>27000</v>
      </c>
      <c r="H25" s="95">
        <v>27000</v>
      </c>
      <c r="I25" s="95">
        <v>11940</v>
      </c>
      <c r="J25" s="23">
        <f t="shared" si="0"/>
        <v>44.222222222222221</v>
      </c>
      <c r="K25" s="23">
        <f t="shared" si="1"/>
        <v>44.222222222222221</v>
      </c>
    </row>
    <row r="26" spans="1:11" ht="48">
      <c r="A26" s="195"/>
      <c r="B26" s="295">
        <v>2</v>
      </c>
      <c r="C26" s="296"/>
      <c r="D26" s="287"/>
      <c r="E26" s="50" t="s">
        <v>69</v>
      </c>
      <c r="F26" s="20" t="s">
        <v>22</v>
      </c>
      <c r="G26" s="15">
        <v>1890</v>
      </c>
      <c r="H26" s="95">
        <v>1890</v>
      </c>
      <c r="I26" s="95">
        <v>845.3</v>
      </c>
      <c r="J26" s="23">
        <f t="shared" si="0"/>
        <v>44.724867724867721</v>
      </c>
      <c r="K26" s="23">
        <f t="shared" si="1"/>
        <v>44.724867724867721</v>
      </c>
    </row>
    <row r="27" spans="1:11">
      <c r="A27" s="96" t="s">
        <v>41</v>
      </c>
      <c r="B27" s="296"/>
      <c r="C27" s="102"/>
      <c r="D27" s="297" t="s">
        <v>58</v>
      </c>
      <c r="E27" s="298"/>
      <c r="F27" s="298"/>
      <c r="G27" s="298"/>
      <c r="H27" s="298"/>
      <c r="I27" s="298"/>
      <c r="J27" s="298"/>
      <c r="K27" s="299"/>
    </row>
    <row r="28" spans="1:11">
      <c r="A28" s="194" t="s">
        <v>41</v>
      </c>
      <c r="B28" s="102">
        <v>3</v>
      </c>
      <c r="C28" s="194" t="s">
        <v>7</v>
      </c>
      <c r="D28" s="287" t="s">
        <v>80</v>
      </c>
      <c r="E28" s="50" t="s">
        <v>81</v>
      </c>
      <c r="F28" s="20" t="s">
        <v>23</v>
      </c>
      <c r="G28" s="15">
        <v>72</v>
      </c>
      <c r="H28" s="15">
        <v>72</v>
      </c>
      <c r="I28" s="95">
        <v>31</v>
      </c>
      <c r="J28" s="23">
        <f t="shared" si="0"/>
        <v>43.055555555555557</v>
      </c>
      <c r="K28" s="23">
        <f t="shared" si="1"/>
        <v>43.055555555555557</v>
      </c>
    </row>
    <row r="29" spans="1:11" ht="48">
      <c r="A29" s="195"/>
      <c r="B29" s="194" t="s">
        <v>57</v>
      </c>
      <c r="C29" s="195"/>
      <c r="D29" s="287"/>
      <c r="E29" s="50" t="s">
        <v>69</v>
      </c>
      <c r="F29" s="20" t="s">
        <v>22</v>
      </c>
      <c r="G29" s="15">
        <v>3964.9</v>
      </c>
      <c r="H29" s="15">
        <v>3980.7</v>
      </c>
      <c r="I29" s="95">
        <v>1689.6</v>
      </c>
      <c r="J29" s="104">
        <f t="shared" si="0"/>
        <v>42.613937299805791</v>
      </c>
      <c r="K29" s="104">
        <f t="shared" si="1"/>
        <v>42.44479614138217</v>
      </c>
    </row>
    <row r="30" spans="1:11" ht="60">
      <c r="A30" s="194" t="s">
        <v>41</v>
      </c>
      <c r="B30" s="195"/>
      <c r="C30" s="194" t="s">
        <v>7</v>
      </c>
      <c r="D30" s="287" t="s">
        <v>82</v>
      </c>
      <c r="E30" s="50" t="s">
        <v>83</v>
      </c>
      <c r="F30" s="20" t="s">
        <v>23</v>
      </c>
      <c r="G30" s="15">
        <v>15428</v>
      </c>
      <c r="H30" s="15">
        <v>15428</v>
      </c>
      <c r="I30" s="95">
        <v>15378</v>
      </c>
      <c r="J30" s="104">
        <f t="shared" si="0"/>
        <v>99.675913922737877</v>
      </c>
      <c r="K30" s="104">
        <f t="shared" si="1"/>
        <v>99.675913922737877</v>
      </c>
    </row>
    <row r="31" spans="1:11" ht="48">
      <c r="A31" s="195"/>
      <c r="B31" s="194" t="s">
        <v>57</v>
      </c>
      <c r="C31" s="195"/>
      <c r="D31" s="287"/>
      <c r="E31" s="50" t="s">
        <v>69</v>
      </c>
      <c r="F31" s="20" t="s">
        <v>22</v>
      </c>
      <c r="G31" s="15">
        <v>4013</v>
      </c>
      <c r="H31" s="15">
        <v>4028.9</v>
      </c>
      <c r="I31" s="95">
        <v>1786.9</v>
      </c>
      <c r="J31" s="104">
        <f t="shared" si="0"/>
        <v>44.527784699725892</v>
      </c>
      <c r="K31" s="104">
        <f t="shared" si="1"/>
        <v>44.352056392563725</v>
      </c>
    </row>
    <row r="32" spans="1:11">
      <c r="B32" s="195"/>
    </row>
  </sheetData>
  <mergeCells count="52">
    <mergeCell ref="A30:A31"/>
    <mergeCell ref="B31:B32"/>
    <mergeCell ref="C30:C31"/>
    <mergeCell ref="D30:D31"/>
    <mergeCell ref="D27:K27"/>
    <mergeCell ref="B26:B27"/>
    <mergeCell ref="C25:C26"/>
    <mergeCell ref="D25:D26"/>
    <mergeCell ref="A28:A29"/>
    <mergeCell ref="B29:B30"/>
    <mergeCell ref="C28:C29"/>
    <mergeCell ref="D28:D29"/>
    <mergeCell ref="B24:B25"/>
    <mergeCell ref="C23:C24"/>
    <mergeCell ref="D23:D24"/>
    <mergeCell ref="A25:A26"/>
    <mergeCell ref="A19:A20"/>
    <mergeCell ref="B20:B21"/>
    <mergeCell ref="C19:C20"/>
    <mergeCell ref="D19:D20"/>
    <mergeCell ref="C21:C22"/>
    <mergeCell ref="D21:D22"/>
    <mergeCell ref="A21:A22"/>
    <mergeCell ref="B22:B23"/>
    <mergeCell ref="A23:A24"/>
    <mergeCell ref="J2:K2"/>
    <mergeCell ref="A3:E3"/>
    <mergeCell ref="A4:K4"/>
    <mergeCell ref="C9:C10"/>
    <mergeCell ref="D9:D10"/>
    <mergeCell ref="E9:E10"/>
    <mergeCell ref="F9:F10"/>
    <mergeCell ref="G9:G10"/>
    <mergeCell ref="H9:H10"/>
    <mergeCell ref="J9:J10"/>
    <mergeCell ref="K9:K10"/>
    <mergeCell ref="A6:K7"/>
    <mergeCell ref="A14:A15"/>
    <mergeCell ref="B15:B16"/>
    <mergeCell ref="C14:C15"/>
    <mergeCell ref="D14:D15"/>
    <mergeCell ref="I9:I10"/>
    <mergeCell ref="D11:K11"/>
    <mergeCell ref="A12:A13"/>
    <mergeCell ref="B13:B14"/>
    <mergeCell ref="C12:C13"/>
    <mergeCell ref="D12:D13"/>
    <mergeCell ref="A16:A17"/>
    <mergeCell ref="B17:B18"/>
    <mergeCell ref="C16:C17"/>
    <mergeCell ref="D16:D17"/>
    <mergeCell ref="D18:K18"/>
  </mergeCells>
  <pageMargins left="0.7" right="0.7" top="0.75" bottom="0.75" header="0.3" footer="0.3"/>
  <pageSetup paperSize="9" scale="85" fitToWidth="0" fitToHeight="0" orientation="landscape" r:id="rId1"/>
  <rowBreaks count="1" manualBreakCount="1">
    <brk id="19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:K41"/>
  <sheetViews>
    <sheetView topLeftCell="A44" zoomScale="135" zoomScaleNormal="135" workbookViewId="0">
      <selection activeCell="J39" sqref="J39"/>
    </sheetView>
  </sheetViews>
  <sheetFormatPr defaultRowHeight="15"/>
  <cols>
    <col min="1" max="1" width="6.140625" customWidth="1"/>
    <col min="2" max="2" width="5.5703125" customWidth="1"/>
    <col min="4" max="4" width="33.85546875" customWidth="1"/>
    <col min="11" max="11" width="11.85546875" customWidth="1"/>
  </cols>
  <sheetData>
    <row r="1" spans="1:11">
      <c r="A1" s="300" t="s">
        <v>254</v>
      </c>
      <c r="B1" s="300"/>
      <c r="C1" s="300"/>
      <c r="D1" s="300"/>
      <c r="E1" s="300"/>
      <c r="F1" s="300"/>
      <c r="G1" s="300"/>
      <c r="H1" s="300"/>
      <c r="I1" s="300"/>
      <c r="J1" s="300"/>
      <c r="K1" s="300"/>
    </row>
    <row r="2" spans="1:11">
      <c r="A2" s="142"/>
      <c r="B2" s="301" t="s">
        <v>255</v>
      </c>
      <c r="C2" s="302"/>
      <c r="D2" s="302"/>
      <c r="E2" s="302"/>
      <c r="F2" s="302"/>
      <c r="G2" s="302"/>
      <c r="H2" s="302"/>
      <c r="I2" s="302"/>
      <c r="J2" s="302"/>
      <c r="K2" s="302"/>
    </row>
    <row r="3" spans="1:11">
      <c r="A3" s="303" t="s">
        <v>52</v>
      </c>
      <c r="B3" s="303"/>
      <c r="C3" s="303"/>
      <c r="D3" s="303"/>
      <c r="E3" s="303"/>
      <c r="F3" s="303"/>
      <c r="G3" s="303"/>
      <c r="H3" s="303"/>
      <c r="I3" s="303"/>
      <c r="J3" s="303"/>
      <c r="K3" s="303"/>
    </row>
    <row r="4" spans="1:11">
      <c r="A4" s="304" t="s">
        <v>256</v>
      </c>
      <c r="B4" s="305"/>
      <c r="C4" s="305"/>
      <c r="D4" s="305"/>
      <c r="E4" s="305"/>
      <c r="F4" s="305"/>
      <c r="G4" s="305"/>
      <c r="H4" s="305"/>
      <c r="I4" s="305"/>
      <c r="J4" s="305"/>
      <c r="K4" s="306"/>
    </row>
    <row r="5" spans="1:11">
      <c r="A5" s="308" t="s">
        <v>257</v>
      </c>
      <c r="B5" s="308"/>
      <c r="C5" s="307" t="s">
        <v>33</v>
      </c>
      <c r="D5" s="307" t="s">
        <v>34</v>
      </c>
      <c r="E5" s="307" t="s">
        <v>35</v>
      </c>
      <c r="F5" s="308" t="s">
        <v>36</v>
      </c>
      <c r="G5" s="308"/>
      <c r="H5" s="308"/>
      <c r="I5" s="308"/>
      <c r="J5" s="308"/>
      <c r="K5" s="308"/>
    </row>
    <row r="6" spans="1:11" ht="60">
      <c r="A6" s="308"/>
      <c r="B6" s="308"/>
      <c r="C6" s="307"/>
      <c r="D6" s="307"/>
      <c r="E6" s="307"/>
      <c r="F6" s="143" t="s">
        <v>258</v>
      </c>
      <c r="G6" s="143" t="s">
        <v>259</v>
      </c>
      <c r="H6" s="143" t="s">
        <v>260</v>
      </c>
      <c r="I6" s="143" t="s">
        <v>261</v>
      </c>
      <c r="J6" s="143" t="s">
        <v>262</v>
      </c>
      <c r="K6" s="307" t="s">
        <v>37</v>
      </c>
    </row>
    <row r="7" spans="1:11" ht="48">
      <c r="A7" s="144" t="s">
        <v>1</v>
      </c>
      <c r="B7" s="144" t="s">
        <v>2</v>
      </c>
      <c r="C7" s="145"/>
      <c r="D7" s="307"/>
      <c r="E7" s="307"/>
      <c r="F7" s="143" t="s">
        <v>263</v>
      </c>
      <c r="G7" s="143" t="s">
        <v>264</v>
      </c>
      <c r="H7" s="143" t="s">
        <v>265</v>
      </c>
      <c r="I7" s="143" t="s">
        <v>266</v>
      </c>
      <c r="J7" s="143" t="s">
        <v>266</v>
      </c>
      <c r="K7" s="307"/>
    </row>
    <row r="8" spans="1:11">
      <c r="A8" s="316">
        <v>3</v>
      </c>
      <c r="B8" s="316">
        <v>1</v>
      </c>
      <c r="C8" s="317"/>
      <c r="D8" s="319" t="s">
        <v>267</v>
      </c>
      <c r="E8" s="320"/>
      <c r="F8" s="320"/>
      <c r="G8" s="320"/>
      <c r="H8" s="320"/>
      <c r="I8" s="320"/>
      <c r="J8" s="320"/>
      <c r="K8" s="321"/>
    </row>
    <row r="9" spans="1:11">
      <c r="A9" s="303"/>
      <c r="B9" s="303"/>
      <c r="C9" s="318"/>
      <c r="D9" s="322"/>
      <c r="E9" s="323"/>
      <c r="F9" s="323"/>
      <c r="G9" s="323"/>
      <c r="H9" s="323"/>
      <c r="I9" s="323"/>
      <c r="J9" s="323"/>
      <c r="K9" s="324"/>
    </row>
    <row r="10" spans="1:11" ht="32.25" customHeight="1">
      <c r="A10" s="143">
        <v>3</v>
      </c>
      <c r="B10" s="143">
        <v>1</v>
      </c>
      <c r="C10" s="143">
        <v>1</v>
      </c>
      <c r="D10" s="145" t="s">
        <v>268</v>
      </c>
      <c r="E10" s="143" t="s">
        <v>269</v>
      </c>
      <c r="F10" s="143">
        <v>75</v>
      </c>
      <c r="G10" s="143">
        <v>75</v>
      </c>
      <c r="H10" s="143">
        <v>75</v>
      </c>
      <c r="I10" s="143">
        <v>1</v>
      </c>
      <c r="J10" s="143">
        <v>100</v>
      </c>
      <c r="K10" s="143"/>
    </row>
    <row r="11" spans="1:11" ht="30.75" customHeight="1">
      <c r="A11" s="143">
        <v>3</v>
      </c>
      <c r="B11" s="143">
        <v>1</v>
      </c>
      <c r="C11" s="143">
        <v>2</v>
      </c>
      <c r="D11" s="145" t="s">
        <v>270</v>
      </c>
      <c r="E11" s="143" t="s">
        <v>269</v>
      </c>
      <c r="F11" s="143">
        <v>100</v>
      </c>
      <c r="G11" s="143">
        <v>100</v>
      </c>
      <c r="H11" s="143">
        <v>100</v>
      </c>
      <c r="I11" s="143">
        <v>1</v>
      </c>
      <c r="J11" s="143">
        <v>100</v>
      </c>
      <c r="K11" s="143"/>
    </row>
    <row r="12" spans="1:11" ht="180">
      <c r="A12" s="143">
        <v>3</v>
      </c>
      <c r="B12" s="143">
        <v>1</v>
      </c>
      <c r="C12" s="143">
        <v>3</v>
      </c>
      <c r="D12" s="145" t="s">
        <v>271</v>
      </c>
      <c r="E12" s="143" t="s">
        <v>72</v>
      </c>
      <c r="F12" s="143">
        <v>2.2999999999999998</v>
      </c>
      <c r="G12" s="143">
        <v>2.3199999999999998</v>
      </c>
      <c r="H12" s="146">
        <v>2.25</v>
      </c>
      <c r="I12" s="146">
        <v>0.96</v>
      </c>
      <c r="J12" s="143">
        <v>97.8</v>
      </c>
      <c r="K12" s="147" t="s">
        <v>272</v>
      </c>
    </row>
    <row r="13" spans="1:11" ht="34.5" customHeight="1">
      <c r="A13" s="143">
        <v>3</v>
      </c>
      <c r="B13" s="143">
        <v>1</v>
      </c>
      <c r="C13" s="143">
        <v>4</v>
      </c>
      <c r="D13" s="145" t="s">
        <v>273</v>
      </c>
      <c r="E13" s="143" t="s">
        <v>269</v>
      </c>
      <c r="F13" s="143">
        <v>101</v>
      </c>
      <c r="G13" s="143">
        <v>102</v>
      </c>
      <c r="H13" s="143">
        <v>98.6</v>
      </c>
      <c r="I13" s="146">
        <v>0.96</v>
      </c>
      <c r="J13" s="146">
        <v>97.6</v>
      </c>
      <c r="K13" s="145" t="s">
        <v>274</v>
      </c>
    </row>
    <row r="14" spans="1:11" ht="28.5" customHeight="1">
      <c r="A14" s="143">
        <v>3</v>
      </c>
      <c r="B14" s="143">
        <v>1</v>
      </c>
      <c r="C14" s="143">
        <v>5</v>
      </c>
      <c r="D14" s="145" t="s">
        <v>275</v>
      </c>
      <c r="E14" s="143" t="s">
        <v>72</v>
      </c>
      <c r="F14" s="143">
        <v>73.52</v>
      </c>
      <c r="G14" s="143">
        <v>74.92</v>
      </c>
      <c r="H14" s="143">
        <v>24.1</v>
      </c>
      <c r="I14" s="146">
        <v>0.3</v>
      </c>
      <c r="J14" s="146">
        <v>32.799999999999997</v>
      </c>
      <c r="K14" s="147" t="s">
        <v>276</v>
      </c>
    </row>
    <row r="15" spans="1:11" ht="30.75" customHeight="1">
      <c r="A15" s="143">
        <v>3</v>
      </c>
      <c r="B15" s="143">
        <v>1</v>
      </c>
      <c r="C15" s="143">
        <v>6</v>
      </c>
      <c r="D15" s="145" t="s">
        <v>277</v>
      </c>
      <c r="E15" s="143" t="s">
        <v>269</v>
      </c>
      <c r="F15" s="143">
        <v>105</v>
      </c>
      <c r="G15" s="143">
        <v>107</v>
      </c>
      <c r="H15" s="143">
        <v>34.4</v>
      </c>
      <c r="I15" s="146">
        <v>0.3</v>
      </c>
      <c r="J15" s="146">
        <v>32.799999999999997</v>
      </c>
      <c r="K15" s="147" t="s">
        <v>278</v>
      </c>
    </row>
    <row r="16" spans="1:11" ht="228">
      <c r="A16" s="143">
        <v>3</v>
      </c>
      <c r="B16" s="143">
        <v>1</v>
      </c>
      <c r="C16" s="143">
        <v>7</v>
      </c>
      <c r="D16" s="145" t="s">
        <v>279</v>
      </c>
      <c r="E16" s="143" t="s">
        <v>72</v>
      </c>
      <c r="F16" s="143">
        <v>4.6500000000000004</v>
      </c>
      <c r="G16" s="143">
        <v>4.74</v>
      </c>
      <c r="H16" s="143">
        <v>0.34</v>
      </c>
      <c r="I16" s="146">
        <v>7.0000000000000007E-2</v>
      </c>
      <c r="J16" s="146">
        <v>7.3</v>
      </c>
      <c r="K16" s="147" t="s">
        <v>280</v>
      </c>
    </row>
    <row r="17" spans="1:11" ht="35.25" customHeight="1">
      <c r="A17" s="143">
        <v>3</v>
      </c>
      <c r="B17" s="143">
        <v>1</v>
      </c>
      <c r="C17" s="143">
        <v>8</v>
      </c>
      <c r="D17" s="145" t="s">
        <v>281</v>
      </c>
      <c r="E17" s="143" t="s">
        <v>269</v>
      </c>
      <c r="F17" s="143">
        <v>101</v>
      </c>
      <c r="G17" s="143">
        <v>103</v>
      </c>
      <c r="H17" s="143">
        <v>7.3</v>
      </c>
      <c r="I17" s="146">
        <v>7.0000000000000007E-2</v>
      </c>
      <c r="J17" s="146">
        <v>7.2</v>
      </c>
      <c r="K17" s="147" t="s">
        <v>282</v>
      </c>
    </row>
    <row r="18" spans="1:11" ht="30.75" customHeight="1">
      <c r="A18" s="143">
        <v>3</v>
      </c>
      <c r="B18" s="143">
        <v>1</v>
      </c>
      <c r="C18" s="143">
        <v>9</v>
      </c>
      <c r="D18" s="145" t="s">
        <v>283</v>
      </c>
      <c r="E18" s="143" t="s">
        <v>72</v>
      </c>
      <c r="F18" s="143">
        <v>4.07</v>
      </c>
      <c r="G18" s="143">
        <v>4.1399999999999997</v>
      </c>
      <c r="H18" s="143">
        <v>1.17</v>
      </c>
      <c r="I18" s="146">
        <v>0.28000000000000003</v>
      </c>
      <c r="J18" s="146">
        <v>28.7</v>
      </c>
      <c r="K18" s="147" t="s">
        <v>284</v>
      </c>
    </row>
    <row r="19" spans="1:11" ht="180">
      <c r="A19" s="143">
        <v>3</v>
      </c>
      <c r="B19" s="143">
        <v>1</v>
      </c>
      <c r="C19" s="143">
        <v>10</v>
      </c>
      <c r="D19" s="145" t="s">
        <v>285</v>
      </c>
      <c r="E19" s="143" t="s">
        <v>269</v>
      </c>
      <c r="F19" s="143">
        <v>101.79</v>
      </c>
      <c r="G19" s="143">
        <v>103.57</v>
      </c>
      <c r="H19" s="143">
        <v>29.2</v>
      </c>
      <c r="I19" s="146">
        <v>0.28000000000000003</v>
      </c>
      <c r="J19" s="146">
        <v>28.7</v>
      </c>
      <c r="K19" s="147" t="s">
        <v>284</v>
      </c>
    </row>
    <row r="20" spans="1:11" ht="60">
      <c r="A20" s="143">
        <v>3</v>
      </c>
      <c r="B20" s="143">
        <v>1</v>
      </c>
      <c r="C20" s="143">
        <v>11</v>
      </c>
      <c r="D20" s="145" t="s">
        <v>286</v>
      </c>
      <c r="E20" s="143" t="s">
        <v>269</v>
      </c>
      <c r="F20" s="143">
        <v>101.75</v>
      </c>
      <c r="G20" s="143">
        <v>103.57</v>
      </c>
      <c r="H20" s="143">
        <v>74.3</v>
      </c>
      <c r="I20" s="146">
        <v>0.71</v>
      </c>
      <c r="J20" s="146">
        <v>73</v>
      </c>
      <c r="K20" s="147" t="s">
        <v>278</v>
      </c>
    </row>
    <row r="21" spans="1:11">
      <c r="A21" s="148">
        <v>3</v>
      </c>
      <c r="B21" s="148">
        <v>2</v>
      </c>
      <c r="C21" s="145"/>
      <c r="D21" s="308" t="s">
        <v>287</v>
      </c>
      <c r="E21" s="308"/>
      <c r="F21" s="308"/>
      <c r="G21" s="308"/>
      <c r="H21" s="308"/>
      <c r="I21" s="308"/>
      <c r="J21" s="308"/>
      <c r="K21" s="308"/>
    </row>
    <row r="22" spans="1:11" ht="36">
      <c r="A22" s="144">
        <v>3</v>
      </c>
      <c r="B22" s="144">
        <v>2</v>
      </c>
      <c r="C22" s="144">
        <v>1</v>
      </c>
      <c r="D22" s="145" t="s">
        <v>288</v>
      </c>
      <c r="E22" s="144" t="s">
        <v>269</v>
      </c>
      <c r="F22" s="149">
        <v>100</v>
      </c>
      <c r="G22" s="149">
        <v>100</v>
      </c>
      <c r="H22" s="149">
        <v>100</v>
      </c>
      <c r="I22" s="149">
        <v>1</v>
      </c>
      <c r="J22" s="149">
        <v>100</v>
      </c>
      <c r="K22" s="149" t="s">
        <v>289</v>
      </c>
    </row>
    <row r="23" spans="1:11" ht="60">
      <c r="A23" s="144">
        <v>3</v>
      </c>
      <c r="B23" s="144">
        <v>2</v>
      </c>
      <c r="C23" s="144">
        <v>2</v>
      </c>
      <c r="D23" s="145" t="s">
        <v>290</v>
      </c>
      <c r="E23" s="144" t="s">
        <v>72</v>
      </c>
      <c r="F23" s="149">
        <v>343.55</v>
      </c>
      <c r="G23" s="149">
        <v>345.92</v>
      </c>
      <c r="H23" s="149">
        <v>115.17</v>
      </c>
      <c r="I23" s="149">
        <v>0.3</v>
      </c>
      <c r="J23" s="149">
        <v>33.5</v>
      </c>
      <c r="K23" s="150" t="s">
        <v>278</v>
      </c>
    </row>
    <row r="24" spans="1:11" ht="60">
      <c r="A24" s="144"/>
      <c r="B24" s="144">
        <v>2</v>
      </c>
      <c r="C24" s="144">
        <v>3</v>
      </c>
      <c r="D24" s="145" t="s">
        <v>291</v>
      </c>
      <c r="E24" s="144" t="s">
        <v>269</v>
      </c>
      <c r="F24" s="149">
        <v>101</v>
      </c>
      <c r="G24" s="149">
        <v>103.8</v>
      </c>
      <c r="H24" s="149">
        <v>31.2</v>
      </c>
      <c r="I24" s="149">
        <v>0.3</v>
      </c>
      <c r="J24" s="149">
        <v>30.9</v>
      </c>
      <c r="K24" s="150" t="s">
        <v>292</v>
      </c>
    </row>
    <row r="25" spans="1:11" ht="60">
      <c r="A25" s="144">
        <v>3</v>
      </c>
      <c r="B25" s="144">
        <v>2</v>
      </c>
      <c r="C25" s="144">
        <v>4</v>
      </c>
      <c r="D25" s="145" t="s">
        <v>293</v>
      </c>
      <c r="E25" s="144" t="s">
        <v>269</v>
      </c>
      <c r="F25" s="144">
        <v>3.8</v>
      </c>
      <c r="G25" s="144">
        <v>3.9</v>
      </c>
      <c r="H25" s="144">
        <v>1.7</v>
      </c>
      <c r="I25" s="144">
        <v>0.4</v>
      </c>
      <c r="J25" s="144">
        <v>44.7</v>
      </c>
      <c r="K25" s="147" t="s">
        <v>278</v>
      </c>
    </row>
    <row r="26" spans="1:11" ht="60">
      <c r="A26" s="144">
        <v>3</v>
      </c>
      <c r="B26" s="144">
        <v>2</v>
      </c>
      <c r="C26" s="144">
        <v>5</v>
      </c>
      <c r="D26" s="145" t="s">
        <v>294</v>
      </c>
      <c r="E26" s="144" t="s">
        <v>23</v>
      </c>
      <c r="F26" s="151">
        <v>762158</v>
      </c>
      <c r="G26" s="151">
        <v>763400</v>
      </c>
      <c r="H26" s="151">
        <v>294108</v>
      </c>
      <c r="I26" s="144">
        <v>0.4</v>
      </c>
      <c r="J26" s="144">
        <v>38.6</v>
      </c>
      <c r="K26" s="147" t="s">
        <v>295</v>
      </c>
    </row>
    <row r="27" spans="1:11" ht="60">
      <c r="A27" s="144">
        <v>3</v>
      </c>
      <c r="B27" s="144">
        <v>2</v>
      </c>
      <c r="C27" s="144">
        <v>6</v>
      </c>
      <c r="D27" s="145" t="s">
        <v>296</v>
      </c>
      <c r="E27" s="144" t="s">
        <v>297</v>
      </c>
      <c r="F27" s="151">
        <v>38378</v>
      </c>
      <c r="G27" s="144">
        <v>37900</v>
      </c>
      <c r="H27" s="151">
        <v>17570</v>
      </c>
      <c r="I27" s="144">
        <v>0.5</v>
      </c>
      <c r="J27" s="144">
        <v>45.8</v>
      </c>
      <c r="K27" s="147" t="s">
        <v>295</v>
      </c>
    </row>
    <row r="28" spans="1:11" ht="60">
      <c r="A28" s="144">
        <v>3</v>
      </c>
      <c r="B28" s="144">
        <v>2</v>
      </c>
      <c r="C28" s="144">
        <v>7</v>
      </c>
      <c r="D28" s="152" t="s">
        <v>298</v>
      </c>
      <c r="E28" s="144" t="s">
        <v>299</v>
      </c>
      <c r="F28" s="144">
        <v>1500</v>
      </c>
      <c r="G28" s="144">
        <v>1500</v>
      </c>
      <c r="H28" s="144">
        <v>750</v>
      </c>
      <c r="I28" s="144">
        <v>0.5</v>
      </c>
      <c r="J28" s="144">
        <v>50</v>
      </c>
      <c r="K28" s="147" t="s">
        <v>295</v>
      </c>
    </row>
    <row r="29" spans="1:11">
      <c r="A29" s="143"/>
      <c r="B29" s="143"/>
      <c r="C29" s="143"/>
      <c r="D29" s="153" t="s">
        <v>300</v>
      </c>
      <c r="E29" s="143"/>
      <c r="F29" s="143"/>
      <c r="G29" s="143"/>
      <c r="H29" s="143"/>
      <c r="I29" s="146"/>
      <c r="J29" s="146"/>
      <c r="K29" s="147"/>
    </row>
    <row r="30" spans="1:11" ht="60">
      <c r="A30" s="143">
        <v>3</v>
      </c>
      <c r="B30" s="143">
        <v>3</v>
      </c>
      <c r="C30" s="143">
        <v>1</v>
      </c>
      <c r="D30" s="145" t="s">
        <v>301</v>
      </c>
      <c r="E30" s="143" t="s">
        <v>269</v>
      </c>
      <c r="F30" s="143">
        <v>23</v>
      </c>
      <c r="G30" s="143">
        <v>23.5</v>
      </c>
      <c r="H30" s="143">
        <v>9.3000000000000007</v>
      </c>
      <c r="I30" s="146">
        <v>0.4</v>
      </c>
      <c r="J30" s="146">
        <v>40.4</v>
      </c>
      <c r="K30" s="147" t="s">
        <v>278</v>
      </c>
    </row>
    <row r="31" spans="1:11" ht="60">
      <c r="A31" s="143">
        <v>3</v>
      </c>
      <c r="B31" s="143">
        <v>3</v>
      </c>
      <c r="C31" s="143">
        <v>2</v>
      </c>
      <c r="D31" s="145" t="s">
        <v>302</v>
      </c>
      <c r="E31" s="143" t="s">
        <v>23</v>
      </c>
      <c r="F31" s="143">
        <v>72</v>
      </c>
      <c r="G31" s="143">
        <v>72</v>
      </c>
      <c r="H31" s="143">
        <v>31</v>
      </c>
      <c r="I31" s="146">
        <v>0.4</v>
      </c>
      <c r="J31" s="146">
        <v>43</v>
      </c>
      <c r="K31" s="147" t="s">
        <v>278</v>
      </c>
    </row>
    <row r="32" spans="1:11" ht="168">
      <c r="A32" s="143">
        <v>3</v>
      </c>
      <c r="B32" s="143">
        <v>3</v>
      </c>
      <c r="C32" s="143">
        <v>3</v>
      </c>
      <c r="D32" s="145" t="s">
        <v>303</v>
      </c>
      <c r="E32" s="143" t="s">
        <v>72</v>
      </c>
      <c r="F32" s="154">
        <v>23.46</v>
      </c>
      <c r="G32" s="143">
        <v>24.06</v>
      </c>
      <c r="H32" s="143">
        <v>1.462</v>
      </c>
      <c r="I32" s="146">
        <v>0.06</v>
      </c>
      <c r="J32" s="146">
        <v>6.2</v>
      </c>
      <c r="K32" s="143" t="s">
        <v>304</v>
      </c>
    </row>
    <row r="33" spans="1:11" ht="60">
      <c r="A33" s="143">
        <v>3</v>
      </c>
      <c r="B33" s="143">
        <v>2</v>
      </c>
      <c r="C33" s="143">
        <v>4</v>
      </c>
      <c r="D33" s="145" t="s">
        <v>305</v>
      </c>
      <c r="E33" s="143" t="s">
        <v>269</v>
      </c>
      <c r="F33" s="143">
        <v>102</v>
      </c>
      <c r="G33" s="143">
        <v>104.6</v>
      </c>
      <c r="H33" s="143">
        <v>6.4</v>
      </c>
      <c r="I33" s="146">
        <v>0.06</v>
      </c>
      <c r="J33" s="146">
        <v>6.27</v>
      </c>
      <c r="K33" s="147" t="s">
        <v>278</v>
      </c>
    </row>
    <row r="34" spans="1:11">
      <c r="A34" s="155">
        <v>4</v>
      </c>
      <c r="B34" s="155">
        <v>3</v>
      </c>
      <c r="C34" s="309" t="s">
        <v>193</v>
      </c>
      <c r="D34" s="309"/>
      <c r="E34" s="309"/>
      <c r="F34" s="309"/>
      <c r="G34" s="309"/>
      <c r="H34" s="309"/>
      <c r="I34" s="309"/>
      <c r="J34" s="309"/>
      <c r="K34" s="309"/>
    </row>
    <row r="35" spans="1:11" ht="84">
      <c r="A35" s="156">
        <v>3</v>
      </c>
      <c r="B35" s="156">
        <v>3</v>
      </c>
      <c r="C35" s="156">
        <v>1</v>
      </c>
      <c r="D35" s="157" t="s">
        <v>306</v>
      </c>
      <c r="E35" s="158" t="s">
        <v>269</v>
      </c>
      <c r="F35" s="158">
        <v>20</v>
      </c>
      <c r="G35" s="158">
        <v>20</v>
      </c>
      <c r="H35" s="158">
        <v>54.5</v>
      </c>
      <c r="I35" s="158">
        <v>2.72</v>
      </c>
      <c r="J35" s="156"/>
      <c r="K35" s="158"/>
    </row>
    <row r="36" spans="1:11">
      <c r="A36" s="153">
        <v>3</v>
      </c>
      <c r="B36" s="159">
        <v>5</v>
      </c>
      <c r="C36" s="160"/>
      <c r="D36" s="310" t="s">
        <v>307</v>
      </c>
      <c r="E36" s="311"/>
      <c r="F36" s="311"/>
      <c r="G36" s="311"/>
      <c r="H36" s="311"/>
      <c r="I36" s="311"/>
      <c r="J36" s="312"/>
      <c r="K36" s="159"/>
    </row>
    <row r="37" spans="1:11" ht="60">
      <c r="A37" s="143">
        <v>3</v>
      </c>
      <c r="B37" s="143">
        <v>5</v>
      </c>
      <c r="C37" s="143">
        <v>1</v>
      </c>
      <c r="D37" s="145" t="s">
        <v>308</v>
      </c>
      <c r="E37" s="143" t="s">
        <v>72</v>
      </c>
      <c r="F37" s="143">
        <v>5</v>
      </c>
      <c r="G37" s="143">
        <v>10</v>
      </c>
      <c r="H37" s="143">
        <v>4</v>
      </c>
      <c r="I37" s="143">
        <v>0.4</v>
      </c>
      <c r="J37" s="144">
        <v>80</v>
      </c>
      <c r="K37" s="147" t="s">
        <v>295</v>
      </c>
    </row>
    <row r="38" spans="1:11" ht="60">
      <c r="A38" s="143">
        <v>3</v>
      </c>
      <c r="B38" s="143">
        <v>5</v>
      </c>
      <c r="C38" s="143">
        <v>2</v>
      </c>
      <c r="D38" s="145" t="s">
        <v>309</v>
      </c>
      <c r="E38" s="143" t="s">
        <v>269</v>
      </c>
      <c r="F38" s="143">
        <v>100</v>
      </c>
      <c r="G38" s="143">
        <v>100</v>
      </c>
      <c r="H38" s="143">
        <v>100</v>
      </c>
      <c r="I38" s="143">
        <v>1</v>
      </c>
      <c r="J38" s="146">
        <v>100</v>
      </c>
      <c r="K38" s="161"/>
    </row>
    <row r="39" spans="1:11" ht="156">
      <c r="A39" s="143">
        <v>3</v>
      </c>
      <c r="B39" s="143">
        <v>5</v>
      </c>
      <c r="C39" s="143">
        <v>3</v>
      </c>
      <c r="D39" s="145" t="s">
        <v>310</v>
      </c>
      <c r="E39" s="143" t="s">
        <v>269</v>
      </c>
      <c r="F39" s="143">
        <v>90</v>
      </c>
      <c r="G39" s="143">
        <v>90</v>
      </c>
      <c r="H39" s="162">
        <v>90</v>
      </c>
      <c r="I39" s="143">
        <v>1</v>
      </c>
      <c r="J39" s="144">
        <v>100</v>
      </c>
      <c r="K39" s="145" t="s">
        <v>311</v>
      </c>
    </row>
    <row r="40" spans="1:11">
      <c r="A40" s="163">
        <v>3</v>
      </c>
      <c r="B40" s="163">
        <v>6</v>
      </c>
      <c r="C40" s="313"/>
      <c r="D40" s="314"/>
      <c r="E40" s="314"/>
      <c r="F40" s="314"/>
      <c r="G40" s="314"/>
      <c r="H40" s="314"/>
      <c r="I40" s="314"/>
      <c r="J40" s="314"/>
      <c r="K40" s="315"/>
    </row>
    <row r="41" spans="1:11">
      <c r="A41" s="164"/>
      <c r="B41" s="164"/>
      <c r="C41" s="164"/>
      <c r="D41" s="164"/>
      <c r="E41" s="164"/>
      <c r="F41" s="164"/>
      <c r="G41" s="164"/>
      <c r="H41" s="164"/>
      <c r="I41" s="164"/>
      <c r="J41" s="164"/>
      <c r="K41" s="164"/>
    </row>
  </sheetData>
  <mergeCells count="18">
    <mergeCell ref="C34:K34"/>
    <mergeCell ref="D36:J36"/>
    <mergeCell ref="C40:K40"/>
    <mergeCell ref="A8:A9"/>
    <mergeCell ref="B8:B9"/>
    <mergeCell ref="C8:C9"/>
    <mergeCell ref="D8:K9"/>
    <mergeCell ref="D21:K21"/>
    <mergeCell ref="A1:K1"/>
    <mergeCell ref="B2:K2"/>
    <mergeCell ref="A3:K3"/>
    <mergeCell ref="A4:K4"/>
    <mergeCell ref="C5:C6"/>
    <mergeCell ref="F5:K5"/>
    <mergeCell ref="K6:K7"/>
    <mergeCell ref="A5:B6"/>
    <mergeCell ref="D5:D7"/>
    <mergeCell ref="E5:E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3:E9"/>
  <sheetViews>
    <sheetView workbookViewId="0">
      <selection activeCell="A3" sqref="A3:E13"/>
    </sheetView>
  </sheetViews>
  <sheetFormatPr defaultRowHeight="15"/>
  <cols>
    <col min="2" max="2" width="55.5703125" customWidth="1"/>
    <col min="3" max="3" width="23.5703125" customWidth="1"/>
    <col min="4" max="4" width="20.28515625" customWidth="1"/>
    <col min="5" max="5" width="24" customWidth="1"/>
  </cols>
  <sheetData>
    <row r="3" spans="1:5">
      <c r="A3" s="325"/>
      <c r="B3" s="325"/>
      <c r="C3" s="325"/>
      <c r="D3" s="325"/>
      <c r="E3" s="325"/>
    </row>
    <row r="4" spans="1:5">
      <c r="A4" s="1"/>
      <c r="B4" s="3"/>
      <c r="C4" s="3"/>
      <c r="D4" s="3"/>
      <c r="E4" s="3"/>
    </row>
    <row r="5" spans="1:5">
      <c r="A5" s="33"/>
      <c r="B5" s="33"/>
      <c r="C5" s="33"/>
      <c r="D5" s="33"/>
      <c r="E5" s="33"/>
    </row>
    <row r="6" spans="1:5" ht="25.5" customHeight="1">
      <c r="A6" s="34"/>
      <c r="B6" s="34"/>
      <c r="C6" s="35"/>
      <c r="D6" s="34"/>
      <c r="E6" s="34"/>
    </row>
    <row r="7" spans="1:5">
      <c r="A7" s="34"/>
      <c r="B7" s="34"/>
      <c r="C7" s="35"/>
      <c r="D7" s="34"/>
      <c r="E7" s="34"/>
    </row>
    <row r="8" spans="1:5">
      <c r="A8" s="34"/>
      <c r="B8" s="34"/>
      <c r="C8" s="35"/>
      <c r="D8" s="34"/>
      <c r="E8" s="34"/>
    </row>
    <row r="9" spans="1:5">
      <c r="A9" s="34"/>
      <c r="B9" s="34"/>
      <c r="C9" s="34"/>
      <c r="D9" s="34"/>
      <c r="E9" s="34"/>
    </row>
  </sheetData>
  <mergeCells count="1">
    <mergeCell ref="A3:E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3:J13"/>
  <sheetViews>
    <sheetView workbookViewId="0">
      <selection activeCell="A3" sqref="A3:J15"/>
    </sheetView>
  </sheetViews>
  <sheetFormatPr defaultRowHeight="15"/>
  <cols>
    <col min="3" max="3" width="34.140625" customWidth="1"/>
    <col min="4" max="4" width="14.7109375" customWidth="1"/>
    <col min="5" max="5" width="14.85546875" customWidth="1"/>
    <col min="6" max="6" width="13.7109375" customWidth="1"/>
    <col min="7" max="8" width="12" customWidth="1"/>
    <col min="9" max="9" width="12.5703125" customWidth="1"/>
    <col min="10" max="10" width="13.85546875" customWidth="1"/>
  </cols>
  <sheetData>
    <row r="3" spans="1:10">
      <c r="A3" s="326"/>
      <c r="B3" s="326"/>
      <c r="C3" s="326"/>
      <c r="D3" s="326"/>
      <c r="E3" s="326"/>
      <c r="F3" s="326"/>
      <c r="G3" s="326"/>
      <c r="H3" s="326"/>
      <c r="I3" s="326"/>
      <c r="J3" s="326"/>
    </row>
    <row r="4" spans="1:10">
      <c r="A4" s="36"/>
      <c r="B4" s="36"/>
      <c r="C4" s="36"/>
      <c r="D4" s="36"/>
      <c r="E4" s="36"/>
      <c r="F4" s="36"/>
      <c r="G4" s="36"/>
      <c r="H4" s="36"/>
      <c r="I4" s="36"/>
      <c r="J4" s="36"/>
    </row>
    <row r="5" spans="1:10">
      <c r="A5" s="327"/>
      <c r="B5" s="327"/>
      <c r="C5" s="328"/>
      <c r="D5" s="329"/>
      <c r="E5" s="330"/>
      <c r="F5" s="37"/>
      <c r="G5" s="37"/>
      <c r="H5" s="37"/>
      <c r="I5" s="37"/>
      <c r="J5" s="37"/>
    </row>
    <row r="6" spans="1:10">
      <c r="A6" s="29"/>
      <c r="B6" s="29"/>
      <c r="C6" s="328"/>
      <c r="D6" s="329"/>
      <c r="E6" s="330"/>
      <c r="F6" s="38"/>
      <c r="G6" s="38"/>
      <c r="H6" s="38"/>
      <c r="I6" s="38"/>
      <c r="J6" s="38"/>
    </row>
    <row r="7" spans="1:10">
      <c r="A7" s="29"/>
      <c r="B7" s="29"/>
      <c r="C7" s="39"/>
      <c r="D7" s="38"/>
      <c r="E7" s="37"/>
      <c r="F7" s="38"/>
      <c r="G7" s="38"/>
      <c r="H7" s="38"/>
      <c r="I7" s="38"/>
      <c r="J7" s="38"/>
    </row>
    <row r="8" spans="1:10" ht="31.5" customHeight="1">
      <c r="A8" s="40"/>
      <c r="B8" s="40"/>
      <c r="C8" s="41"/>
      <c r="D8" s="42"/>
      <c r="E8" s="42"/>
      <c r="F8" s="43"/>
      <c r="G8" s="43"/>
      <c r="H8" s="43"/>
      <c r="I8" s="43"/>
      <c r="J8" s="43"/>
    </row>
    <row r="9" spans="1:10">
      <c r="A9" s="40"/>
      <c r="B9" s="40"/>
      <c r="C9" s="44"/>
      <c r="D9" s="42"/>
      <c r="E9" s="42"/>
      <c r="F9" s="43"/>
      <c r="G9" s="43"/>
      <c r="H9" s="43"/>
      <c r="I9" s="43"/>
      <c r="J9" s="43"/>
    </row>
    <row r="10" spans="1:10">
      <c r="A10" s="40"/>
      <c r="B10" s="40"/>
      <c r="C10" s="44"/>
      <c r="D10" s="42"/>
      <c r="E10" s="42"/>
      <c r="F10" s="43"/>
      <c r="G10" s="43"/>
      <c r="H10" s="43"/>
      <c r="I10" s="43"/>
      <c r="J10" s="43"/>
    </row>
    <row r="11" spans="1:10">
      <c r="A11" s="40"/>
      <c r="B11" s="40"/>
      <c r="C11" s="44"/>
      <c r="D11" s="42"/>
      <c r="E11" s="42"/>
      <c r="F11" s="43"/>
      <c r="G11" s="43"/>
      <c r="H11" s="43"/>
      <c r="I11" s="43"/>
      <c r="J11" s="43"/>
    </row>
    <row r="12" spans="1:10">
      <c r="A12" s="36"/>
      <c r="B12" s="36"/>
      <c r="C12" s="36"/>
      <c r="D12" s="36"/>
      <c r="E12" s="36"/>
      <c r="F12" s="36"/>
      <c r="G12" s="36"/>
      <c r="H12" s="36"/>
      <c r="I12" s="36"/>
      <c r="J12" s="36"/>
    </row>
    <row r="13" spans="1:10">
      <c r="A13" s="45"/>
      <c r="B13" s="46"/>
      <c r="C13" s="45"/>
      <c r="D13" s="45"/>
      <c r="E13" s="45"/>
      <c r="F13" s="45"/>
      <c r="G13" s="45"/>
      <c r="H13" s="45"/>
      <c r="I13" s="45"/>
      <c r="J13" s="45"/>
    </row>
  </sheetData>
  <mergeCells count="5">
    <mergeCell ref="A3:J3"/>
    <mergeCell ref="A5:B5"/>
    <mergeCell ref="C5:C6"/>
    <mergeCell ref="D5:D6"/>
    <mergeCell ref="E5:E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1</vt:i4>
      </vt:variant>
    </vt:vector>
  </HeadingPairs>
  <TitlesOfParts>
    <vt:vector size="8" baseType="lpstr">
      <vt:lpstr>Форма1</vt:lpstr>
      <vt:lpstr>Форма 2</vt:lpstr>
      <vt:lpstr>Форма 3</vt:lpstr>
      <vt:lpstr>Форма 4</vt:lpstr>
      <vt:lpstr>Форма 5</vt:lpstr>
      <vt:lpstr>Форма 6</vt:lpstr>
      <vt:lpstr>Форма 7</vt:lpstr>
      <vt:lpstr>'Форма 2'!Область_печати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2020-08-07T12:31:40Z</dcterms:modified>
</cp:coreProperties>
</file>