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2" sheetId="2" r:id="rId1"/>
    <sheet name="2023-2024" sheetId="3" r:id="rId2"/>
  </sheets>
  <definedNames>
    <definedName name="_xlnm.Print_Area" localSheetId="0">'2022'!$A$1:$F$443</definedName>
    <definedName name="_xlnm.Print_Area" localSheetId="1">'2023-2024'!$A$1:$G$365</definedName>
  </definedNames>
  <calcPr calcId="124519"/>
</workbook>
</file>

<file path=xl/calcChain.xml><?xml version="1.0" encoding="utf-8"?>
<calcChain xmlns="http://schemas.openxmlformats.org/spreadsheetml/2006/main">
  <c r="E362" i="3"/>
  <c r="E361" s="1"/>
  <c r="E360" s="1"/>
  <c r="E359" s="1"/>
  <c r="E358" s="1"/>
  <c r="E356"/>
  <c r="E353"/>
  <c r="E348"/>
  <c r="E347" s="1"/>
  <c r="E346" s="1"/>
  <c r="E344"/>
  <c r="E342"/>
  <c r="E338"/>
  <c r="E337" s="1"/>
  <c r="E335"/>
  <c r="E334"/>
  <c r="E330"/>
  <c r="E329" s="1"/>
  <c r="E327"/>
  <c r="E326"/>
  <c r="E322"/>
  <c r="E321" s="1"/>
  <c r="E320" s="1"/>
  <c r="E319" s="1"/>
  <c r="E316"/>
  <c r="E315" s="1"/>
  <c r="E312"/>
  <c r="E311" s="1"/>
  <c r="E307" s="1"/>
  <c r="E309"/>
  <c r="E308" s="1"/>
  <c r="E304"/>
  <c r="E302"/>
  <c r="E301" s="1"/>
  <c r="E299"/>
  <c r="E298" s="1"/>
  <c r="E296"/>
  <c r="E294"/>
  <c r="E292"/>
  <c r="E289"/>
  <c r="E286"/>
  <c r="E277"/>
  <c r="E274"/>
  <c r="E269"/>
  <c r="E267"/>
  <c r="E264"/>
  <c r="E262"/>
  <c r="E259"/>
  <c r="E256"/>
  <c r="E254"/>
  <c r="E252"/>
  <c r="E250"/>
  <c r="E245"/>
  <c r="E243"/>
  <c r="E238"/>
  <c r="E235" s="1"/>
  <c r="E236"/>
  <c r="E233"/>
  <c r="E232" s="1"/>
  <c r="E229"/>
  <c r="E228" s="1"/>
  <c r="E224"/>
  <c r="E223" s="1"/>
  <c r="E220"/>
  <c r="E219" s="1"/>
  <c r="E218" s="1"/>
  <c r="E214"/>
  <c r="E211"/>
  <c r="E210" s="1"/>
  <c r="E207"/>
  <c r="E206" s="1"/>
  <c r="E202"/>
  <c r="E201" s="1"/>
  <c r="E199"/>
  <c r="E198" s="1"/>
  <c r="E196"/>
  <c r="E194"/>
  <c r="E192"/>
  <c r="E190"/>
  <c r="E188"/>
  <c r="E186"/>
  <c r="E184"/>
  <c r="E182"/>
  <c r="E180"/>
  <c r="E178"/>
  <c r="E173"/>
  <c r="E171"/>
  <c r="E170" s="1"/>
  <c r="E168"/>
  <c r="E167" s="1"/>
  <c r="E165"/>
  <c r="E163"/>
  <c r="E161"/>
  <c r="E156"/>
  <c r="E154"/>
  <c r="E152"/>
  <c r="E149"/>
  <c r="E143"/>
  <c r="E142" s="1"/>
  <c r="E140"/>
  <c r="E139" s="1"/>
  <c r="E135"/>
  <c r="E133"/>
  <c r="E131"/>
  <c r="E129"/>
  <c r="E124"/>
  <c r="E123" s="1"/>
  <c r="E122" s="1"/>
  <c r="E121" s="1"/>
  <c r="E118"/>
  <c r="E116"/>
  <c r="E113"/>
  <c r="E111"/>
  <c r="E110" s="1"/>
  <c r="E108"/>
  <c r="E107" s="1"/>
  <c r="E105"/>
  <c r="E104" s="1"/>
  <c r="E102"/>
  <c r="E101"/>
  <c r="E97"/>
  <c r="E95"/>
  <c r="E88"/>
  <c r="E86"/>
  <c r="E84"/>
  <c r="E83" s="1"/>
  <c r="E79"/>
  <c r="E77"/>
  <c r="E75"/>
  <c r="E70"/>
  <c r="E69" s="1"/>
  <c r="E68" s="1"/>
  <c r="E65"/>
  <c r="E64" s="1"/>
  <c r="E61"/>
  <c r="E60" s="1"/>
  <c r="E59" s="1"/>
  <c r="E56"/>
  <c r="E55" s="1"/>
  <c r="E52"/>
  <c r="E50"/>
  <c r="E48"/>
  <c r="E44"/>
  <c r="E43" s="1"/>
  <c r="E39"/>
  <c r="E38" s="1"/>
  <c r="E35"/>
  <c r="E34" s="1"/>
  <c r="E31"/>
  <c r="E30" s="1"/>
  <c r="E27"/>
  <c r="E23"/>
  <c r="E22" s="1"/>
  <c r="E21" s="1"/>
  <c r="E20" s="1"/>
  <c r="E16"/>
  <c r="E15" s="1"/>
  <c r="E13"/>
  <c r="E12"/>
  <c r="E11" s="1"/>
  <c r="E10" s="1"/>
  <c r="E384" i="2"/>
  <c r="F384"/>
  <c r="E336"/>
  <c r="F336"/>
  <c r="F282"/>
  <c r="E282"/>
  <c r="F255"/>
  <c r="E341" i="3" l="1"/>
  <c r="E340" s="1"/>
  <c r="E249"/>
  <c r="E248" s="1"/>
  <c r="E160"/>
  <c r="E159" s="1"/>
  <c r="E158" s="1"/>
  <c r="E74"/>
  <c r="E325"/>
  <c r="E324" s="1"/>
  <c r="E318" s="1"/>
  <c r="E333"/>
  <c r="E332" s="1"/>
  <c r="E128"/>
  <c r="E127" s="1"/>
  <c r="E126" s="1"/>
  <c r="E242"/>
  <c r="E241" s="1"/>
  <c r="E240" s="1"/>
  <c r="E273"/>
  <c r="E272" s="1"/>
  <c r="E271" s="1"/>
  <c r="E352"/>
  <c r="E351" s="1"/>
  <c r="E350" s="1"/>
  <c r="E285"/>
  <c r="E138"/>
  <c r="E137" s="1"/>
  <c r="E261"/>
  <c r="E291"/>
  <c r="E120"/>
  <c r="E148"/>
  <c r="E147" s="1"/>
  <c r="E146" s="1"/>
  <c r="E177"/>
  <c r="E176" s="1"/>
  <c r="E175" s="1"/>
  <c r="E227"/>
  <c r="E226" s="1"/>
  <c r="E47"/>
  <c r="E42" s="1"/>
  <c r="E41" s="1"/>
  <c r="E115"/>
  <c r="E94"/>
  <c r="E93" s="1"/>
  <c r="E92" s="1"/>
  <c r="E100"/>
  <c r="E99" s="1"/>
  <c r="E58"/>
  <c r="E306"/>
  <c r="E205"/>
  <c r="E204" s="1"/>
  <c r="E217"/>
  <c r="F173" i="2"/>
  <c r="F103"/>
  <c r="F90"/>
  <c r="F38"/>
  <c r="F46"/>
  <c r="E46"/>
  <c r="E15"/>
  <c r="F15"/>
  <c r="E440"/>
  <c r="E439" s="1"/>
  <c r="E438" s="1"/>
  <c r="E437" s="1"/>
  <c r="E436" s="1"/>
  <c r="E434"/>
  <c r="E430"/>
  <c r="E428"/>
  <c r="E425"/>
  <c r="E424" s="1"/>
  <c r="E423" s="1"/>
  <c r="E419"/>
  <c r="E418" s="1"/>
  <c r="E417" s="1"/>
  <c r="E415"/>
  <c r="E413"/>
  <c r="E412"/>
  <c r="E411" s="1"/>
  <c r="E409"/>
  <c r="E408" s="1"/>
  <c r="E406"/>
  <c r="E405" s="1"/>
  <c r="E401"/>
  <c r="E400" s="1"/>
  <c r="E398"/>
  <c r="E397" s="1"/>
  <c r="E395"/>
  <c r="E394" s="1"/>
  <c r="E390"/>
  <c r="E389" s="1"/>
  <c r="E388" s="1"/>
  <c r="E387" s="1"/>
  <c r="E382"/>
  <c r="E381" s="1"/>
  <c r="E378"/>
  <c r="E377" s="1"/>
  <c r="E375"/>
  <c r="E374" s="1"/>
  <c r="E369"/>
  <c r="E367"/>
  <c r="E364"/>
  <c r="E362"/>
  <c r="E359"/>
  <c r="E357"/>
  <c r="E355"/>
  <c r="E352"/>
  <c r="E350"/>
  <c r="E348"/>
  <c r="E345"/>
  <c r="E342"/>
  <c r="E341" s="1"/>
  <c r="E331"/>
  <c r="E328"/>
  <c r="E325"/>
  <c r="E324" s="1"/>
  <c r="E320"/>
  <c r="E318"/>
  <c r="E315"/>
  <c r="E313"/>
  <c r="E309"/>
  <c r="E306"/>
  <c r="E304"/>
  <c r="E302"/>
  <c r="E300"/>
  <c r="E295"/>
  <c r="E293"/>
  <c r="E288"/>
  <c r="E287" s="1"/>
  <c r="E285"/>
  <c r="E284" s="1"/>
  <c r="E278"/>
  <c r="E277" s="1"/>
  <c r="E273"/>
  <c r="E272" s="1"/>
  <c r="E268"/>
  <c r="E267" s="1"/>
  <c r="E266" s="1"/>
  <c r="E262"/>
  <c r="E261" s="1"/>
  <c r="E260" s="1"/>
  <c r="E259" s="1"/>
  <c r="E258" s="1"/>
  <c r="E255"/>
  <c r="E252"/>
  <c r="E251" s="1"/>
  <c r="E248"/>
  <c r="E247" s="1"/>
  <c r="E243"/>
  <c r="E240"/>
  <c r="E238"/>
  <c r="E235" s="1"/>
  <c r="E236"/>
  <c r="E233"/>
  <c r="E232" s="1"/>
  <c r="E230"/>
  <c r="E229" s="1"/>
  <c r="E227"/>
  <c r="E224"/>
  <c r="E222"/>
  <c r="E220"/>
  <c r="E218"/>
  <c r="E216"/>
  <c r="E214"/>
  <c r="E212"/>
  <c r="E210"/>
  <c r="E208"/>
  <c r="E203"/>
  <c r="E201"/>
  <c r="E198"/>
  <c r="E197" s="1"/>
  <c r="E195"/>
  <c r="E193"/>
  <c r="E190"/>
  <c r="E188"/>
  <c r="E183"/>
  <c r="E181"/>
  <c r="E179"/>
  <c r="E176"/>
  <c r="E173"/>
  <c r="E167"/>
  <c r="E166" s="1"/>
  <c r="E164"/>
  <c r="E163" s="1"/>
  <c r="E161"/>
  <c r="E160" s="1"/>
  <c r="E159" s="1"/>
  <c r="E156"/>
  <c r="E154"/>
  <c r="E152"/>
  <c r="E150"/>
  <c r="E147" s="1"/>
  <c r="E146" s="1"/>
  <c r="E145" s="1"/>
  <c r="E148"/>
  <c r="E143"/>
  <c r="E142" s="1"/>
  <c r="E141" s="1"/>
  <c r="E140" s="1"/>
  <c r="E137"/>
  <c r="E135"/>
  <c r="E133"/>
  <c r="E130"/>
  <c r="E128"/>
  <c r="E125"/>
  <c r="E124" s="1"/>
  <c r="E122"/>
  <c r="E121" s="1"/>
  <c r="E119"/>
  <c r="E118" s="1"/>
  <c r="E114"/>
  <c r="E112"/>
  <c r="E111" s="1"/>
  <c r="E110" s="1"/>
  <c r="E109" s="1"/>
  <c r="E108" s="1"/>
  <c r="E103"/>
  <c r="E101"/>
  <c r="E99"/>
  <c r="E94"/>
  <c r="E90"/>
  <c r="E88"/>
  <c r="E83"/>
  <c r="E82" s="1"/>
  <c r="E81" s="1"/>
  <c r="E78"/>
  <c r="E77" s="1"/>
  <c r="E74"/>
  <c r="E73" s="1"/>
  <c r="E72" s="1"/>
  <c r="E70"/>
  <c r="E69" s="1"/>
  <c r="E66"/>
  <c r="E65" s="1"/>
  <c r="E62"/>
  <c r="E60"/>
  <c r="E58"/>
  <c r="E57" s="1"/>
  <c r="E54"/>
  <c r="E53" s="1"/>
  <c r="E49"/>
  <c r="E48" s="1"/>
  <c r="E43"/>
  <c r="E42" s="1"/>
  <c r="E38"/>
  <c r="E37" s="1"/>
  <c r="E34"/>
  <c r="E29"/>
  <c r="E25"/>
  <c r="E24"/>
  <c r="E23" s="1"/>
  <c r="E18"/>
  <c r="E17" s="1"/>
  <c r="E13"/>
  <c r="E12" s="1"/>
  <c r="E11" s="1"/>
  <c r="E10" s="1"/>
  <c r="F367"/>
  <c r="F243"/>
  <c r="E347" l="1"/>
  <c r="E299"/>
  <c r="E298" s="1"/>
  <c r="E265"/>
  <c r="E200"/>
  <c r="E132"/>
  <c r="E247" i="3"/>
  <c r="E145"/>
  <c r="E91"/>
  <c r="E9"/>
  <c r="E216"/>
  <c r="E284"/>
  <c r="E283" s="1"/>
  <c r="E282" s="1"/>
  <c r="E158" i="2"/>
  <c r="E139" s="1"/>
  <c r="E52"/>
  <c r="E51" s="1"/>
  <c r="E98"/>
  <c r="E354"/>
  <c r="E28"/>
  <c r="E27" s="1"/>
  <c r="E22" s="1"/>
  <c r="E87"/>
  <c r="E68" s="1"/>
  <c r="E172"/>
  <c r="E171" s="1"/>
  <c r="E170" s="1"/>
  <c r="E187"/>
  <c r="E186" s="1"/>
  <c r="E207"/>
  <c r="E206" s="1"/>
  <c r="E205" s="1"/>
  <c r="E312"/>
  <c r="E327"/>
  <c r="E323" s="1"/>
  <c r="E322" s="1"/>
  <c r="E127"/>
  <c r="E276"/>
  <c r="E275" s="1"/>
  <c r="E292"/>
  <c r="E291" s="1"/>
  <c r="E290" s="1"/>
  <c r="E361"/>
  <c r="E373"/>
  <c r="E372" s="1"/>
  <c r="E427"/>
  <c r="E422" s="1"/>
  <c r="E421" s="1"/>
  <c r="E117"/>
  <c r="E246"/>
  <c r="E245" s="1"/>
  <c r="E393"/>
  <c r="E392" s="1"/>
  <c r="E386" s="1"/>
  <c r="E404"/>
  <c r="E403" s="1"/>
  <c r="F430"/>
  <c r="F425"/>
  <c r="F424" s="1"/>
  <c r="F423" s="1"/>
  <c r="F369"/>
  <c r="F325"/>
  <c r="F324" s="1"/>
  <c r="F309"/>
  <c r="F272"/>
  <c r="F273"/>
  <c r="F230"/>
  <c r="F229" s="1"/>
  <c r="F167"/>
  <c r="F166" s="1"/>
  <c r="F66"/>
  <c r="F65" s="1"/>
  <c r="F25"/>
  <c r="F24" s="1"/>
  <c r="F23" s="1"/>
  <c r="F268"/>
  <c r="F267" s="1"/>
  <c r="F266" s="1"/>
  <c r="F359"/>
  <c r="E340" l="1"/>
  <c r="E339" s="1"/>
  <c r="E297"/>
  <c r="F265"/>
  <c r="E185"/>
  <c r="E169" s="1"/>
  <c r="E364" i="3"/>
  <c r="E264" i="2"/>
  <c r="E9"/>
  <c r="E338"/>
  <c r="F362" i="3"/>
  <c r="F361" s="1"/>
  <c r="F360" s="1"/>
  <c r="F359" s="1"/>
  <c r="F358" s="1"/>
  <c r="F356"/>
  <c r="F353"/>
  <c r="F348"/>
  <c r="F347" s="1"/>
  <c r="F346" s="1"/>
  <c r="F344"/>
  <c r="F342"/>
  <c r="F338"/>
  <c r="F337" s="1"/>
  <c r="F335"/>
  <c r="F334"/>
  <c r="F330"/>
  <c r="F329" s="1"/>
  <c r="F327"/>
  <c r="F326" s="1"/>
  <c r="F322"/>
  <c r="F321" s="1"/>
  <c r="F320" s="1"/>
  <c r="F319" s="1"/>
  <c r="F316"/>
  <c r="F315" s="1"/>
  <c r="F312"/>
  <c r="F311" s="1"/>
  <c r="F309"/>
  <c r="F308" s="1"/>
  <c r="F304"/>
  <c r="F302"/>
  <c r="F299"/>
  <c r="F298" s="1"/>
  <c r="F296"/>
  <c r="F294"/>
  <c r="F292"/>
  <c r="F289"/>
  <c r="F286"/>
  <c r="F277"/>
  <c r="F274"/>
  <c r="F269"/>
  <c r="F267"/>
  <c r="F264"/>
  <c r="F262"/>
  <c r="F259"/>
  <c r="F256"/>
  <c r="F254"/>
  <c r="F252"/>
  <c r="F250"/>
  <c r="F245"/>
  <c r="F243"/>
  <c r="F238"/>
  <c r="F233"/>
  <c r="F232" s="1"/>
  <c r="F229"/>
  <c r="F228" s="1"/>
  <c r="F224"/>
  <c r="F223" s="1"/>
  <c r="F220"/>
  <c r="F219" s="1"/>
  <c r="F218" s="1"/>
  <c r="F214"/>
  <c r="F211"/>
  <c r="F210" s="1"/>
  <c r="F207"/>
  <c r="F206" s="1"/>
  <c r="F202"/>
  <c r="F201" s="1"/>
  <c r="F199"/>
  <c r="F198" s="1"/>
  <c r="F196"/>
  <c r="F194"/>
  <c r="F192"/>
  <c r="F190"/>
  <c r="F188"/>
  <c r="F186"/>
  <c r="F184"/>
  <c r="F182"/>
  <c r="F180"/>
  <c r="F178"/>
  <c r="F173"/>
  <c r="F171"/>
  <c r="F168"/>
  <c r="F167" s="1"/>
  <c r="F165"/>
  <c r="F163"/>
  <c r="F161"/>
  <c r="F156"/>
  <c r="F154"/>
  <c r="F152"/>
  <c r="F149"/>
  <c r="F143"/>
  <c r="F142"/>
  <c r="F140"/>
  <c r="F139" s="1"/>
  <c r="F135"/>
  <c r="F133"/>
  <c r="F131"/>
  <c r="F129"/>
  <c r="F124"/>
  <c r="F123" s="1"/>
  <c r="F122" s="1"/>
  <c r="F121" s="1"/>
  <c r="F118"/>
  <c r="F116"/>
  <c r="F113"/>
  <c r="F111"/>
  <c r="F108"/>
  <c r="F107" s="1"/>
  <c r="F105"/>
  <c r="F104" s="1"/>
  <c r="F102"/>
  <c r="F101" s="1"/>
  <c r="F97"/>
  <c r="F95"/>
  <c r="F94" s="1"/>
  <c r="F93" s="1"/>
  <c r="F92" s="1"/>
  <c r="F88"/>
  <c r="F86"/>
  <c r="F83" s="1"/>
  <c r="F84"/>
  <c r="F79"/>
  <c r="F77"/>
  <c r="F75"/>
  <c r="F70"/>
  <c r="F69" s="1"/>
  <c r="F68" s="1"/>
  <c r="F65"/>
  <c r="F64" s="1"/>
  <c r="F61"/>
  <c r="F60" s="1"/>
  <c r="F59" s="1"/>
  <c r="F56"/>
  <c r="F55" s="1"/>
  <c r="F52"/>
  <c r="F50"/>
  <c r="F48"/>
  <c r="F44"/>
  <c r="F43" s="1"/>
  <c r="F39"/>
  <c r="F38" s="1"/>
  <c r="F35"/>
  <c r="F34" s="1"/>
  <c r="F31"/>
  <c r="F30" s="1"/>
  <c r="F27"/>
  <c r="F23"/>
  <c r="F16"/>
  <c r="F15" s="1"/>
  <c r="F13"/>
  <c r="F12" s="1"/>
  <c r="F11" s="1"/>
  <c r="F10" s="1"/>
  <c r="G236"/>
  <c r="F236"/>
  <c r="E442" i="2" l="1"/>
  <c r="F273" i="3"/>
  <c r="F272" s="1"/>
  <c r="F271" s="1"/>
  <c r="F341"/>
  <c r="F340" s="1"/>
  <c r="F249"/>
  <c r="F248" s="1"/>
  <c r="F247" s="1"/>
  <c r="F352"/>
  <c r="F351" s="1"/>
  <c r="F350" s="1"/>
  <c r="F235"/>
  <c r="F285"/>
  <c r="F160"/>
  <c r="F159" s="1"/>
  <c r="F47"/>
  <c r="F42" s="1"/>
  <c r="F41" s="1"/>
  <c r="F100"/>
  <c r="F138"/>
  <c r="F137" s="1"/>
  <c r="F128"/>
  <c r="F127" s="1"/>
  <c r="F126" s="1"/>
  <c r="F261"/>
  <c r="F148"/>
  <c r="F147" s="1"/>
  <c r="F146" s="1"/>
  <c r="F205"/>
  <c r="F204" s="1"/>
  <c r="F242"/>
  <c r="F241" s="1"/>
  <c r="F240" s="1"/>
  <c r="F291"/>
  <c r="F301"/>
  <c r="F170"/>
  <c r="F115"/>
  <c r="F307"/>
  <c r="F306" s="1"/>
  <c r="F333"/>
  <c r="F22"/>
  <c r="F74"/>
  <c r="F58" s="1"/>
  <c r="F110"/>
  <c r="F177"/>
  <c r="F176" s="1"/>
  <c r="F175" s="1"/>
  <c r="F120"/>
  <c r="F325"/>
  <c r="F324" s="1"/>
  <c r="F332"/>
  <c r="F21"/>
  <c r="F20" s="1"/>
  <c r="F217"/>
  <c r="F227"/>
  <c r="F158" l="1"/>
  <c r="F145" s="1"/>
  <c r="F226"/>
  <c r="F284"/>
  <c r="F283" s="1"/>
  <c r="F282" s="1"/>
  <c r="F99"/>
  <c r="F91" s="1"/>
  <c r="F9"/>
  <c r="F318"/>
  <c r="F216"/>
  <c r="F364" l="1"/>
  <c r="F240" i="2"/>
  <c r="F262" l="1"/>
  <c r="F261" s="1"/>
  <c r="F260" s="1"/>
  <c r="F259" s="1"/>
  <c r="F258" s="1"/>
  <c r="F381"/>
  <c r="F382"/>
  <c r="F378"/>
  <c r="F377" s="1"/>
  <c r="F375"/>
  <c r="F374" s="1"/>
  <c r="F342"/>
  <c r="F341" s="1"/>
  <c r="F345"/>
  <c r="F348"/>
  <c r="F350"/>
  <c r="F352"/>
  <c r="F355"/>
  <c r="F354" s="1"/>
  <c r="F357"/>
  <c r="F362"/>
  <c r="F364"/>
  <c r="F331"/>
  <c r="F328"/>
  <c r="F320"/>
  <c r="F318"/>
  <c r="F315"/>
  <c r="F313"/>
  <c r="F306"/>
  <c r="F304"/>
  <c r="F302"/>
  <c r="F300"/>
  <c r="F295"/>
  <c r="F293"/>
  <c r="F288"/>
  <c r="F287" s="1"/>
  <c r="F285"/>
  <c r="F284" s="1"/>
  <c r="F278"/>
  <c r="F277" s="1"/>
  <c r="F58"/>
  <c r="F54"/>
  <c r="F53" s="1"/>
  <c r="F49"/>
  <c r="F48" s="1"/>
  <c r="F43"/>
  <c r="F42" s="1"/>
  <c r="F37"/>
  <c r="F34"/>
  <c r="F29"/>
  <c r="F440"/>
  <c r="F439" s="1"/>
  <c r="F438" s="1"/>
  <c r="F437" s="1"/>
  <c r="F436" s="1"/>
  <c r="F434"/>
  <c r="F428"/>
  <c r="F419"/>
  <c r="F418" s="1"/>
  <c r="F417" s="1"/>
  <c r="F415"/>
  <c r="F413"/>
  <c r="F409"/>
  <c r="F408" s="1"/>
  <c r="F406"/>
  <c r="F405" s="1"/>
  <c r="F401"/>
  <c r="F400" s="1"/>
  <c r="F398"/>
  <c r="F397" s="1"/>
  <c r="F395"/>
  <c r="F394" s="1"/>
  <c r="F390"/>
  <c r="F389" s="1"/>
  <c r="F388" s="1"/>
  <c r="F387" s="1"/>
  <c r="F252"/>
  <c r="F251" s="1"/>
  <c r="F248"/>
  <c r="F247" s="1"/>
  <c r="F238"/>
  <c r="F236"/>
  <c r="F233"/>
  <c r="F232" s="1"/>
  <c r="F227"/>
  <c r="F224"/>
  <c r="F222"/>
  <c r="F220"/>
  <c r="F218"/>
  <c r="F216"/>
  <c r="F214"/>
  <c r="F212"/>
  <c r="F210"/>
  <c r="F208"/>
  <c r="F203"/>
  <c r="F201"/>
  <c r="F198"/>
  <c r="F197" s="1"/>
  <c r="F195"/>
  <c r="F193"/>
  <c r="F190"/>
  <c r="F188"/>
  <c r="F183"/>
  <c r="F181"/>
  <c r="F179"/>
  <c r="F176"/>
  <c r="F164"/>
  <c r="F163" s="1"/>
  <c r="F161"/>
  <c r="F160" s="1"/>
  <c r="F148"/>
  <c r="F150"/>
  <c r="F152"/>
  <c r="F154"/>
  <c r="F156"/>
  <c r="F143"/>
  <c r="F142" s="1"/>
  <c r="F141" s="1"/>
  <c r="F140" s="1"/>
  <c r="F137"/>
  <c r="F135"/>
  <c r="F133"/>
  <c r="F130"/>
  <c r="F128"/>
  <c r="F125"/>
  <c r="F124" s="1"/>
  <c r="F122"/>
  <c r="F121" s="1"/>
  <c r="F119"/>
  <c r="F118" s="1"/>
  <c r="F114"/>
  <c r="F112"/>
  <c r="F18"/>
  <c r="F17" s="1"/>
  <c r="F13"/>
  <c r="F12" s="1"/>
  <c r="F11" s="1"/>
  <c r="F10" s="1"/>
  <c r="F62"/>
  <c r="F60"/>
  <c r="F101"/>
  <c r="F99"/>
  <c r="F94"/>
  <c r="F88"/>
  <c r="F83"/>
  <c r="F82" s="1"/>
  <c r="F81" s="1"/>
  <c r="F78"/>
  <c r="F77" s="1"/>
  <c r="F74"/>
  <c r="F73" s="1"/>
  <c r="F72" s="1"/>
  <c r="F70"/>
  <c r="F69" s="1"/>
  <c r="G309" i="3"/>
  <c r="G308" s="1"/>
  <c r="G135"/>
  <c r="F172" i="2" l="1"/>
  <c r="F171" s="1"/>
  <c r="F170" s="1"/>
  <c r="F361"/>
  <c r="F412"/>
  <c r="F411" s="1"/>
  <c r="F393"/>
  <c r="F392" s="1"/>
  <c r="F235"/>
  <c r="F404"/>
  <c r="F28"/>
  <c r="F27" s="1"/>
  <c r="F22" s="1"/>
  <c r="F276"/>
  <c r="F275" s="1"/>
  <c r="F347"/>
  <c r="F57"/>
  <c r="F52" s="1"/>
  <c r="F51" s="1"/>
  <c r="F373"/>
  <c r="F372" s="1"/>
  <c r="F327"/>
  <c r="F312"/>
  <c r="F299"/>
  <c r="F298" s="1"/>
  <c r="F292"/>
  <c r="F291" s="1"/>
  <c r="F290" s="1"/>
  <c r="F427"/>
  <c r="F147"/>
  <c r="F146" s="1"/>
  <c r="F145" s="1"/>
  <c r="F246"/>
  <c r="F245" s="1"/>
  <c r="F207"/>
  <c r="F200"/>
  <c r="F187"/>
  <c r="F186" s="1"/>
  <c r="F159"/>
  <c r="F158" s="1"/>
  <c r="F132"/>
  <c r="F127"/>
  <c r="F117"/>
  <c r="F111"/>
  <c r="F110" s="1"/>
  <c r="F109" s="1"/>
  <c r="F108" s="1"/>
  <c r="F98"/>
  <c r="F87"/>
  <c r="F68" s="1"/>
  <c r="G362" i="3"/>
  <c r="G361" s="1"/>
  <c r="G360" s="1"/>
  <c r="G359" s="1"/>
  <c r="G358" s="1"/>
  <c r="G356"/>
  <c r="G353"/>
  <c r="G348"/>
  <c r="G347" s="1"/>
  <c r="G346" s="1"/>
  <c r="G344"/>
  <c r="G342"/>
  <c r="G338"/>
  <c r="G337" s="1"/>
  <c r="G335"/>
  <c r="G334" s="1"/>
  <c r="G330"/>
  <c r="G329" s="1"/>
  <c r="G327"/>
  <c r="G326" s="1"/>
  <c r="G322"/>
  <c r="G321" s="1"/>
  <c r="G320" s="1"/>
  <c r="G319" s="1"/>
  <c r="G316"/>
  <c r="G315" s="1"/>
  <c r="G312"/>
  <c r="G311" s="1"/>
  <c r="G307" s="1"/>
  <c r="G304"/>
  <c r="G302"/>
  <c r="G299"/>
  <c r="G298" s="1"/>
  <c r="G296"/>
  <c r="G294"/>
  <c r="G292"/>
  <c r="G289"/>
  <c r="G286"/>
  <c r="G277"/>
  <c r="G274"/>
  <c r="G269"/>
  <c r="G267"/>
  <c r="G264"/>
  <c r="G262"/>
  <c r="G259"/>
  <c r="G256"/>
  <c r="G254"/>
  <c r="G252"/>
  <c r="G250"/>
  <c r="G245"/>
  <c r="G243"/>
  <c r="G238"/>
  <c r="G235" s="1"/>
  <c r="G233"/>
  <c r="G232" s="1"/>
  <c r="G229"/>
  <c r="G228" s="1"/>
  <c r="G224"/>
  <c r="G223" s="1"/>
  <c r="G220"/>
  <c r="G219" s="1"/>
  <c r="G218" s="1"/>
  <c r="G214"/>
  <c r="G211"/>
  <c r="G210" s="1"/>
  <c r="G207"/>
  <c r="G206" s="1"/>
  <c r="G202"/>
  <c r="G201" s="1"/>
  <c r="G199"/>
  <c r="G198" s="1"/>
  <c r="G196"/>
  <c r="G194"/>
  <c r="G192"/>
  <c r="G190"/>
  <c r="G188"/>
  <c r="G186"/>
  <c r="G184"/>
  <c r="G182"/>
  <c r="G180"/>
  <c r="G178"/>
  <c r="G173"/>
  <c r="G171"/>
  <c r="G168"/>
  <c r="G167" s="1"/>
  <c r="G165"/>
  <c r="G163"/>
  <c r="G161"/>
  <c r="G156"/>
  <c r="G154"/>
  <c r="G152"/>
  <c r="G149"/>
  <c r="G143"/>
  <c r="G142" s="1"/>
  <c r="G140"/>
  <c r="G139" s="1"/>
  <c r="G133"/>
  <c r="G131"/>
  <c r="G129"/>
  <c r="G124"/>
  <c r="G123" s="1"/>
  <c r="G122" s="1"/>
  <c r="G121" s="1"/>
  <c r="G118"/>
  <c r="G116"/>
  <c r="G113"/>
  <c r="G111"/>
  <c r="G108"/>
  <c r="G107" s="1"/>
  <c r="G105"/>
  <c r="G104" s="1"/>
  <c r="G102"/>
  <c r="G101" s="1"/>
  <c r="G97"/>
  <c r="G95"/>
  <c r="G88"/>
  <c r="G86"/>
  <c r="G84"/>
  <c r="G79"/>
  <c r="G77"/>
  <c r="G75"/>
  <c r="G70"/>
  <c r="G69" s="1"/>
  <c r="G68" s="1"/>
  <c r="G65"/>
  <c r="G64" s="1"/>
  <c r="G61"/>
  <c r="G60" s="1"/>
  <c r="G59" s="1"/>
  <c r="G56"/>
  <c r="G55" s="1"/>
  <c r="G52"/>
  <c r="G50"/>
  <c r="G48"/>
  <c r="G44"/>
  <c r="G43" s="1"/>
  <c r="G39"/>
  <c r="G38" s="1"/>
  <c r="G35"/>
  <c r="G34" s="1"/>
  <c r="G31"/>
  <c r="G30" s="1"/>
  <c r="G27"/>
  <c r="G23"/>
  <c r="G16"/>
  <c r="G15" s="1"/>
  <c r="G13"/>
  <c r="G12" s="1"/>
  <c r="G11" s="1"/>
  <c r="G10" s="1"/>
  <c r="F340" i="2" l="1"/>
  <c r="G128" i="3"/>
  <c r="G127" s="1"/>
  <c r="G126" s="1"/>
  <c r="G273"/>
  <c r="G272" s="1"/>
  <c r="G271" s="1"/>
  <c r="F403" i="2"/>
  <c r="F386" s="1"/>
  <c r="F139"/>
  <c r="F422"/>
  <c r="F421" s="1"/>
  <c r="F323"/>
  <c r="F322" s="1"/>
  <c r="F206"/>
  <c r="F205" s="1"/>
  <c r="F339"/>
  <c r="F338" s="1"/>
  <c r="G160" i="3"/>
  <c r="G159" s="1"/>
  <c r="F9" i="2"/>
  <c r="F297"/>
  <c r="F185"/>
  <c r="G227" i="3"/>
  <c r="G226" s="1"/>
  <c r="G352"/>
  <c r="G351" s="1"/>
  <c r="G350" s="1"/>
  <c r="G341"/>
  <c r="G340" s="1"/>
  <c r="G333"/>
  <c r="G325"/>
  <c r="G324" s="1"/>
  <c r="G306"/>
  <c r="G301"/>
  <c r="G291"/>
  <c r="G285"/>
  <c r="G261"/>
  <c r="G249"/>
  <c r="G248" s="1"/>
  <c r="G242"/>
  <c r="G241" s="1"/>
  <c r="G240" s="1"/>
  <c r="G217"/>
  <c r="G205"/>
  <c r="G204" s="1"/>
  <c r="G177"/>
  <c r="G176" s="1"/>
  <c r="G175" s="1"/>
  <c r="G170"/>
  <c r="G148"/>
  <c r="G147" s="1"/>
  <c r="G146" s="1"/>
  <c r="G138"/>
  <c r="G137" s="1"/>
  <c r="G115"/>
  <c r="G110"/>
  <c r="G100"/>
  <c r="G94"/>
  <c r="G93" s="1"/>
  <c r="G92" s="1"/>
  <c r="G83"/>
  <c r="G74"/>
  <c r="G47"/>
  <c r="G42" s="1"/>
  <c r="G41" s="1"/>
  <c r="G22"/>
  <c r="G21" s="1"/>
  <c r="G20" s="1"/>
  <c r="G158" l="1"/>
  <c r="G145" s="1"/>
  <c r="G332"/>
  <c r="F264" i="2"/>
  <c r="F169"/>
  <c r="G120" i="3"/>
  <c r="G318"/>
  <c r="G284"/>
  <c r="G283" s="1"/>
  <c r="G282" s="1"/>
  <c r="G247"/>
  <c r="G216" s="1"/>
  <c r="G99"/>
  <c r="G91" s="1"/>
  <c r="G58"/>
  <c r="G9" s="1"/>
  <c r="F442" i="2" l="1"/>
  <c r="G364" i="3"/>
</calcChain>
</file>

<file path=xl/sharedStrings.xml><?xml version="1.0" encoding="utf-8"?>
<sst xmlns="http://schemas.openxmlformats.org/spreadsheetml/2006/main" count="2573" uniqueCount="445">
  <si>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</si>
  <si>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</si>
  <si>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</si>
  <si>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</si>
  <si>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</si>
  <si>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</si>
  <si>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</si>
  <si>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</si>
  <si>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</si>
  <si>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</si>
  <si>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>1420700000</t>
  </si>
  <si>
    <t>200</t>
  </si>
  <si>
    <t>9900000000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</si>
  <si>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</si>
  <si>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</si>
  <si>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</si>
  <si>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</si>
  <si>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</si>
  <si>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</si>
  <si>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</si>
  <si>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</si>
  <si>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</si>
  <si>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</si>
  <si>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</si>
  <si>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</si>
  <si>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</si>
  <si>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>0800100000</t>
  </si>
  <si>
    <t>1100000000</t>
  </si>
  <si>
    <t>1110300000</t>
  </si>
  <si>
    <t>1500000000</t>
  </si>
  <si>
    <t>1500100000</t>
  </si>
  <si>
    <t>1500200000</t>
  </si>
  <si>
    <t>1500300000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</si>
  <si>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</si>
  <si>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</si>
  <si>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</si>
  <si>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</si>
  <si>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</si>
  <si>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</si>
  <si>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</si>
  <si>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</si>
  <si>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</si>
  <si>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</si>
  <si>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</si>
  <si>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</si>
  <si>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</si>
  <si>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1300000000</t>
  </si>
  <si>
    <t>1300400000</t>
  </si>
  <si>
    <t>1300600000</t>
  </si>
  <si>
    <t>1800000000</t>
  </si>
  <si>
    <t>1800300000</t>
  </si>
  <si>
    <t>1800500000</t>
  </si>
  <si>
    <t>0400</t>
  </si>
  <si>
    <t>0400000000</t>
  </si>
  <si>
    <t>0420000000</t>
  </si>
  <si>
    <t xml:space="preserve">    Дорожное хозяйство (дорожные фонды)</t>
  </si>
  <si>
    <t>0409</t>
  </si>
  <si>
    <t>0700000000</t>
  </si>
  <si>
    <t>0750000000</t>
  </si>
  <si>
    <t>400</t>
  </si>
  <si>
    <t>0750200000</t>
  </si>
  <si>
    <t>0750600000</t>
  </si>
  <si>
    <t>0750700000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</si>
  <si>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</si>
  <si>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</si>
  <si>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</si>
  <si>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</si>
  <si>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</si>
  <si>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</si>
  <si>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</si>
  <si>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</si>
  <si>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</si>
  <si>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 xml:space="preserve">    Коммунальное хозяйство</t>
  </si>
  <si>
    <t>0502</t>
  </si>
  <si>
    <t>0730000000</t>
  </si>
  <si>
    <t>0730600000</t>
  </si>
  <si>
    <t>0730700000</t>
  </si>
  <si>
    <t>0731200000</t>
  </si>
  <si>
    <t>1110100000</t>
  </si>
  <si>
    <t xml:space="preserve">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</si>
  <si>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</si>
  <si>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</si>
  <si>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</si>
  <si>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</si>
  <si>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</si>
  <si>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</si>
  <si>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</si>
  <si>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</si>
  <si>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</si>
  <si>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</si>
  <si>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</si>
  <si>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</si>
  <si>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>1600000000</t>
  </si>
  <si>
    <t>160F200000</t>
  </si>
  <si>
    <t xml:space="preserve">    Другие вопросы в области жилищно-коммунального хозяйства</t>
  </si>
  <si>
    <t>0505</t>
  </si>
  <si>
    <t>0760000000</t>
  </si>
  <si>
    <t>0760100000</t>
  </si>
  <si>
    <t>0700</t>
  </si>
  <si>
    <t xml:space="preserve">    Дошкольное образование</t>
  </si>
  <si>
    <t>0701</t>
  </si>
  <si>
    <t>0100000000</t>
  </si>
  <si>
    <t>0110000000</t>
  </si>
  <si>
    <t>0110100000</t>
  </si>
  <si>
    <t>0120000000</t>
  </si>
  <si>
    <t xml:space="preserve">    Общее образование</t>
  </si>
  <si>
    <t>0702</t>
  </si>
  <si>
    <t>0120100000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</si>
  <si>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</si>
  <si>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</si>
  <si>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</si>
  <si>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</si>
  <si>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</si>
  <si>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>0130100000</t>
  </si>
  <si>
    <t>0130200000</t>
  </si>
  <si>
    <t>0707</t>
  </si>
  <si>
    <t>0160000000</t>
  </si>
  <si>
    <t>0160100000</t>
  </si>
  <si>
    <t>0160200000</t>
  </si>
  <si>
    <t>300</t>
  </si>
  <si>
    <t>0160300000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</si>
  <si>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</si>
  <si>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</si>
  <si>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</si>
  <si>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</si>
  <si>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</si>
  <si>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</si>
  <si>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</si>
  <si>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 xml:space="preserve">    Другие вопросы в области образования</t>
  </si>
  <si>
    <t>0709</t>
  </si>
  <si>
    <t>0140000000</t>
  </si>
  <si>
    <t>0140100000</t>
  </si>
  <si>
    <t>0140200000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</si>
  <si>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</si>
  <si>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</si>
  <si>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</si>
  <si>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</si>
  <si>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</si>
  <si>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</si>
  <si>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</si>
  <si>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</si>
  <si>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</si>
  <si>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</si>
  <si>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</si>
  <si>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</si>
  <si>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</si>
  <si>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</si>
  <si>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</si>
  <si>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</si>
  <si>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Другие вопросы в области культуры, кинематографии</t>
  </si>
  <si>
    <t>0804</t>
  </si>
  <si>
    <t>0350100000</t>
  </si>
  <si>
    <t>1900000000</t>
  </si>
  <si>
    <t>1900300000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</si>
  <si>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</si>
  <si>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</si>
  <si>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</si>
  <si>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</si>
  <si>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</si>
  <si>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</si>
  <si>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>0410000000</t>
  </si>
  <si>
    <t>0410200000</t>
  </si>
  <si>
    <t>0420200000</t>
  </si>
  <si>
    <t xml:space="preserve">    Охрана семьи и детства</t>
  </si>
  <si>
    <t>1004</t>
  </si>
  <si>
    <t>0110200000</t>
  </si>
  <si>
    <t xml:space="preserve">    Другие вопросы в области социальной политики</t>
  </si>
  <si>
    <t>1006</t>
  </si>
  <si>
    <t>1200000000</t>
  </si>
  <si>
    <t>1200100000</t>
  </si>
  <si>
    <t>1100</t>
  </si>
  <si>
    <t xml:space="preserve">    Физическая культура</t>
  </si>
  <si>
    <t>1101</t>
  </si>
  <si>
    <t>0200000000</t>
  </si>
  <si>
    <t>0200200000</t>
  </si>
  <si>
    <t>0200300000</t>
  </si>
  <si>
    <t>1300</t>
  </si>
  <si>
    <t>1301</t>
  </si>
  <si>
    <t>1410400000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</si>
  <si>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</si>
  <si>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</si>
  <si>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</si>
  <si>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</si>
  <si>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</si>
  <si>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</si>
  <si>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</si>
  <si>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</si>
  <si>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</si>
  <si>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>0910700000</t>
  </si>
  <si>
    <t>1110200000</t>
  </si>
  <si>
    <t xml:space="preserve">      Программа "Реализация молодежной политики на 2020-2024 годы"</t>
  </si>
  <si>
    <t>1700000000</t>
  </si>
  <si>
    <t>1700100000</t>
  </si>
  <si>
    <t>1700400000</t>
  </si>
  <si>
    <t xml:space="preserve">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</si>
  <si>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</si>
  <si>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</si>
  <si>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</si>
  <si>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</si>
  <si>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</si>
  <si>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</si>
  <si>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>1410700000</t>
  </si>
  <si>
    <t xml:space="preserve">    Гражданская оборона</t>
  </si>
  <si>
    <t>0610200000</t>
  </si>
  <si>
    <t xml:space="preserve">    Транспорт</t>
  </si>
  <si>
    <t>0408</t>
  </si>
  <si>
    <t>0420100000</t>
  </si>
  <si>
    <t>0800300000</t>
  </si>
  <si>
    <t>1600500000</t>
  </si>
  <si>
    <t xml:space="preserve">    Молодежная политика</t>
  </si>
  <si>
    <t>0340000000</t>
  </si>
  <si>
    <t>0340200000</t>
  </si>
  <si>
    <t>0200100000</t>
  </si>
  <si>
    <t xml:space="preserve">    Обслуживание государственного внутреннего и муниципального долга</t>
  </si>
  <si>
    <t xml:space="preserve">Сумма         (тыс. руб.)          на 2024 год           </t>
  </si>
  <si>
    <t xml:space="preserve">        Программа "Муниципальное управление на 2020-2024 годы"</t>
  </si>
  <si>
    <t xml:space="preserve">          Подпрограмма "Организация муниципального управления"</t>
  </si>
  <si>
    <t xml:space="preserve">            Создание условий для реализации подпрограммы "Муниципальное управление"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</si>
  <si>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</si>
  <si>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</si>
  <si>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</si>
  <si>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</si>
  <si>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</si>
  <si>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</si>
  <si>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Подпрограмма "Архивное дело"</t>
  </si>
  <si>
    <t xml:space="preserve">            Содержание на осуществление отдельных государственных полномочий в области архивного дела</t>
  </si>
  <si>
    <t>0930000000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</si>
  <si>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</si>
  <si>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</si>
  <si>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Судебная система</t>
  </si>
  <si>
    <t>0105</t>
  </si>
  <si>
    <t xml:space="preserve">        Программа "Управление муниципальными финансами на 2020-2024 годы"</t>
  </si>
  <si>
    <t xml:space="preserve">          Подпрограмма  "Организация бюджетного процесса в муниципальном образовании "Город Воткинск"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</si>
  <si>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</si>
  <si>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Подрограмма "Повышение эффективности бюджетных расходов"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</si>
  <si>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</si>
  <si>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</si>
  <si>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Программа "Энергосбережение и повышение знергетической эффективностина 2020-2024 годы"</t>
  </si>
  <si>
    <t xml:space="preserve">            Внедрение энергоменеджмента</t>
  </si>
  <si>
    <t xml:space="preserve">              Социальное обеспечение и иные выплаты населению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</si>
  <si>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</si>
  <si>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Создание условий для реализации муниципальных программ</t>
  </si>
  <si>
    <t xml:space="preserve">            Организация и ведение бюджетного учета, составление бюджетной отчетности</t>
  </si>
  <si>
    <t xml:space="preserve">        Программа "Управление муниципальным имуществом и земельными ресурсами на 2020-2024 годы"</t>
  </si>
  <si>
    <t xml:space="preserve">            Эффективное управление и распоряжение земельными ресурсами</t>
  </si>
  <si>
    <t xml:space="preserve">            Эффективное управление и распоряжение муниципальным имуществом</t>
  </si>
  <si>
    <t xml:space="preserve">            Содержание Управления муниципального имущества и земельных ресурсов города Воткинска</t>
  </si>
  <si>
    <t xml:space="preserve">        Программа "Развитие туризма на 2020-2024 годы"</t>
  </si>
  <si>
    <t xml:space="preserve">            Разработка и проведение мероприятий по маркетинговой и имиджевой политике города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</si>
  <si>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</si>
  <si>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</si>
  <si>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</si>
  <si>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</si>
  <si>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</si>
  <si>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      Оказание муниципальных услуг (работ)</t>
  </si>
  <si>
    <t xml:space="preserve">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</si>
  <si>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</si>
  <si>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</si>
  <si>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</si>
  <si>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</si>
  <si>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</si>
  <si>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</si>
  <si>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</si>
  <si>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    Программа "Профилактика правонарушений на 2020-2024 годы"</t>
  </si>
  <si>
    <t xml:space="preserve">            Создание общественных добровольных формирований по охране правопорядка</t>
  </si>
  <si>
    <t xml:space="preserve">            Профилактика правонарушений среди несовершеннолетних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</si>
  <si>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</si>
  <si>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</si>
  <si>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Пособия и компенсации гражданам и иные социальные выплаты, кроме публичных нормативных обязательств</t>
  </si>
  <si>
    <t xml:space="preserve">        Программа "Содержание и развитие городского хозяйства на 2020-2024 годы"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</si>
  <si>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</si>
  <si>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Содержание автомобильных дорог общего пользования, мостов и иных транспортных инженерных сооружений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</si>
  <si>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</si>
  <si>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</si>
  <si>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"Создание условий для устойчивого экономического развития на 2020-2024 годы"</t>
  </si>
  <si>
    <t xml:space="preserve">          Подпрограмма "Создание условий для развития предпринимательства"</t>
  </si>
  <si>
    <t xml:space="preserve">            Региональный проект "Популяризация предпринимательства в Удмуртской Республике"</t>
  </si>
  <si>
    <t xml:space="preserve">          Подпрограмма "Развитие системы социального партнерства, улучшение условий и охраны труда"</t>
  </si>
  <si>
    <t xml:space="preserve">            Улучшение условий и охраны труда в городе</t>
  </si>
  <si>
    <t xml:space="preserve">          Подпрограмма "Содержание и развитие жилищного хозяйства"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</si>
  <si>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</si>
  <si>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</si>
  <si>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</si>
  <si>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</si>
  <si>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Подпрограмма "Содержание и развитие коммунальной инфраструктуры"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</si>
  <si>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</si>
  <si>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</si>
  <si>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</si>
  <si>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</si>
  <si>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Капитальные вложения в объекты государственной (муниципальной) собственности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</si>
  <si>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</si>
  <si>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</si>
  <si>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</si>
  <si>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</si>
  <si>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</si>
  <si>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Организация содержания и благоустройства мест погребения (кладбищ)</t>
  </si>
  <si>
    <t xml:space="preserve">            Организация наружного освещения улиц</t>
  </si>
  <si>
    <t xml:space="preserve">            Содержание сетей наружного освещения</t>
  </si>
  <si>
    <t xml:space="preserve">            Выполнение мероприятий реестра наказов избирателей и реализация проектов инициативного бюджетирования</t>
  </si>
  <si>
    <t xml:space="preserve">            Проведение городских мероприятий по санитарной очистке и благоустройству территории города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</si>
  <si>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</si>
  <si>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</si>
  <si>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Оказание ритуальных услуг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</si>
  <si>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</si>
  <si>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</si>
  <si>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</si>
  <si>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 xml:space="preserve">            Федеральный проект "Формирование комфортной городской среды"</t>
  </si>
  <si>
    <t xml:space="preserve">            Осуществление муниципального жилищного контроля</t>
  </si>
  <si>
    <t>0720700000</t>
  </si>
  <si>
    <t xml:space="preserve">          Подпрограмма "Создание условий для реализации программы"</t>
  </si>
  <si>
    <t xml:space="preserve">            Обеспечение деятельности Управления (хозяйственное, материально-техническое)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</si>
  <si>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</si>
  <si>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</si>
  <si>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</si>
  <si>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</si>
  <si>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"Детское и школьное питание"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</si>
  <si>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</si>
  <si>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Федеральный проект "Современная школа"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</si>
  <si>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</si>
  <si>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</si>
  <si>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Обеспечение персонифицированного финансирования дополнительного образования детей</t>
  </si>
  <si>
    <t xml:space="preserve">          Подпрогамма "Организация отдыха детей в каникулярное время"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</si>
  <si>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</si>
  <si>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</si>
  <si>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Организация работы лагерей с дневным пребыванием</t>
  </si>
  <si>
    <t xml:space="preserve">            Мероприятия по организации временного трудоустройства подростков</t>
  </si>
  <si>
    <t xml:space="preserve">            Реализация вариативных программ в сфере отдыха детей и подростков</t>
  </si>
  <si>
    <t xml:space="preserve">            Патриотическое воспитание и поодготовка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</si>
  <si>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</si>
  <si>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</si>
  <si>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</si>
  <si>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  Подпрограмма"Создание условий для реализации муниципальной программы"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</si>
  <si>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</si>
  <si>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</si>
  <si>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Программа "Развитие культуры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</si>
  <si>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</si>
  <si>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</si>
  <si>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</si>
  <si>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</si>
  <si>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</si>
  <si>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Модернизация библиотек в части комплектования книжных фондов муниципальных библиотек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</si>
  <si>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</si>
  <si>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</si>
  <si>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</si>
  <si>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"Создание условий для реализации муниципальной программы"</t>
  </si>
  <si>
    <t xml:space="preserve">            Капитальный, текущий ремонт и реконструкция учреждений культуры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</si>
  <si>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</si>
  <si>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</si>
  <si>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</si>
  <si>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</si>
  <si>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</si>
  <si>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 xml:space="preserve">            Пенсионное обеспечение</t>
  </si>
  <si>
    <t xml:space="preserve">          Подпрограмма "Социальная поддержка семьи и детей"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</si>
  <si>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</si>
  <si>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Другие выплаты по социальной помощи</t>
  </si>
  <si>
    <t xml:space="preserve">            Материальная поддержка семей с детьми дошкольного возраста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</si>
  <si>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</si>
  <si>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</si>
  <si>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</si>
  <si>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</si>
  <si>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</si>
  <si>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Оказание финасовой поддержки СОНКО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</si>
  <si>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</si>
  <si>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Совершенствование и модернизация инфраструктуры объектов спорт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</si>
  <si>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</si>
  <si>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</si>
  <si>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Обслуживание муниципального долга муниципального образования "Город Воткинск"</t>
  </si>
  <si>
    <t xml:space="preserve">              Обслуживание государственного (муниципального) долга</t>
  </si>
  <si>
    <t>Обслуживание государственного и муниципального долга</t>
  </si>
  <si>
    <t xml:space="preserve">    Физическая культура и спорт</t>
  </si>
  <si>
    <t>Социальная политика</t>
  </si>
  <si>
    <t xml:space="preserve">    Культура, кинематография</t>
  </si>
  <si>
    <t xml:space="preserve">     Образование</t>
  </si>
  <si>
    <t xml:space="preserve">    Национальная экономика</t>
  </si>
  <si>
    <t xml:space="preserve">    Национальная безопасность и правоохранительная деятельность</t>
  </si>
  <si>
    <t xml:space="preserve">    Общегосударственные вопросы</t>
  </si>
  <si>
    <t xml:space="preserve">    Национальная безопасность и    правоохранительная деятельность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</si>
  <si>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</si>
  <si>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</si>
  <si>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</si>
  <si>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</si>
  <si>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Реализация основных общеобразовательных программ дошкольного воспитания, присмотр и уход за детьми</t>
  </si>
  <si>
    <t xml:space="preserve">    Оказание финасовой поддержки СОНКО</t>
  </si>
  <si>
    <t xml:space="preserve">       Другие выплаты по социальной помощи</t>
  </si>
  <si>
    <t xml:space="preserve">   Программа "Управление муниципальными финансами на 2020-2024 годы"</t>
  </si>
  <si>
    <t xml:space="preserve">          Подпрограмма "Государственная регистрациия  актов гражданского состояния"</t>
  </si>
  <si>
    <t xml:space="preserve">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</si>
  <si>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</si>
  <si>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Закупка товаров, работ и услуг для обеспечения государственных (муниципальных) нужд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</si>
  <si>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</si>
  <si>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</si>
  <si>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>0750100000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</si>
  <si>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</si>
  <si>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</si>
  <si>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</si>
  <si>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        Федеральный проект "Дорожная сеть"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</si>
  <si>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</si>
  <si>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</si>
  <si>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</si>
  <si>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</si>
  <si>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Федеральный проект "Дорожная сеть"</t>
  </si>
  <si>
    <t xml:space="preserve">            Закупка товаров, работ и услуг для обеспечения государственных (муниципальных) нужд</t>
  </si>
  <si>
    <t xml:space="preserve">          Реализация мероприятий по благоустройству общественных территорий</t>
  </si>
  <si>
    <t>1600400000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</si>
  <si>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</si>
  <si>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</si>
  <si>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</si>
  <si>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</si>
  <si>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Социальное обеспечение и иные выплаты населению</t>
  </si>
  <si>
    <t xml:space="preserve">            Иные бюджетные ассигнования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</si>
  <si>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</si>
  <si>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Федеральный проект "Культурная среда"</t>
  </si>
  <si>
    <t>035A100000</t>
  </si>
  <si>
    <t>0600</t>
  </si>
  <si>
    <t xml:space="preserve">    Другие вопросы в области охраны окружающей среды</t>
  </si>
  <si>
    <t>0605</t>
  </si>
  <si>
    <t xml:space="preserve">      Программа "Содержание и развитие городского хозяйства на 2020-2024 годы"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</si>
  <si>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</si>
  <si>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</si>
  <si>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Предоставление субсидий бюджетным, автономным учреждениям и иным некоммерческим организациям</t>
  </si>
  <si>
    <t xml:space="preserve">Приложение 12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2023 и 2024 годов" </t>
  </si>
  <si>
    <t xml:space="preserve">              Федеральный проект "Культурная среда"</t>
  </si>
  <si>
    <t>033A100000</t>
  </si>
  <si>
    <t xml:space="preserve">Приложение 11 к бюджету муниципального образования "Город Воткинск" на 2022 год и на плановый период 2023 и 2024 годов "Распределение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2022 год" </t>
  </si>
  <si>
    <t xml:space="preserve">Сумма              (тыс. руб.) на 2022 год  уточнено        </t>
  </si>
  <si>
    <t xml:space="preserve">Сумма         (тыс. руб.) на 2023 год  уточнено        </t>
  </si>
  <si>
    <t xml:space="preserve">  Охрана окружающей среды</t>
  </si>
  <si>
    <t>0340100000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</si>
  <si>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</si>
  <si>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 xml:space="preserve">    Непрограммные направления деятельности</t>
  </si>
  <si>
    <t xml:space="preserve">          Иные бюджетные ассигнования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</si>
  <si>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</si>
  <si>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0720200000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</si>
  <si>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</si>
  <si>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</si>
  <si>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Сумма              (тыс. руб.) на 2022 год  утверждено        </t>
  </si>
  <si>
    <t xml:space="preserve">        Федеральный проект "Современная школа"</t>
  </si>
  <si>
    <t xml:space="preserve">          Предоставление субсидий бюджетным, автономным учреждениям и иным некоммерческим организациям</t>
  </si>
  <si>
    <t>012Е100000</t>
  </si>
  <si>
    <t xml:space="preserve">Сумма         (тыс. руб.) на 2023 год  утверждено        </t>
  </si>
  <si>
    <t>к Решению Воткинской</t>
  </si>
  <si>
    <t xml:space="preserve">городской Думы </t>
  </si>
  <si>
    <t>от                 №</t>
  </si>
  <si>
    <t>Приложение  9</t>
  </si>
  <si>
    <t>Приложение 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</si>
</sst>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2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164" fontId="16" fillId="0" borderId="2" xfId="35" applyNumberFormat="1" applyFont="1" applyFill="1" applyProtection="1">
      <alignment horizontal="right" vertical="top" shrinkToFit="1"/>
    </xf>
    <xf numFmtId="164" fontId="17" fillId="0" borderId="2" xfId="35" applyNumberFormat="1" applyFont="1" applyFill="1" applyProtection="1">
      <alignment horizontal="right" vertical="top" shrinkToFit="1"/>
    </xf>
    <xf numFmtId="0" fontId="16" fillId="0" borderId="1" xfId="2" applyNumberFormat="1" applyFont="1" applyFill="1" applyProtection="1"/>
    <xf numFmtId="1" fontId="17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1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9" fillId="0" borderId="0" xfId="0" applyFont="1" applyFill="1" applyProtection="1">
      <protection locked="0"/>
    </xf>
    <xf numFmtId="1" fontId="16" fillId="0" borderId="5" xfId="8" applyNumberFormat="1" applyFont="1" applyFill="1" applyBorder="1" applyAlignment="1" applyProtection="1">
      <alignment horizontal="center" vertical="top" shrinkToFit="1"/>
    </xf>
    <xf numFmtId="164" fontId="16" fillId="0" borderId="5" xfId="35" applyNumberFormat="1" applyFont="1" applyFill="1" applyBorder="1" applyProtection="1">
      <alignment horizontal="right" vertical="top" shrinkToFit="1"/>
    </xf>
    <xf numFmtId="164" fontId="16" fillId="0" borderId="4" xfId="35" applyNumberFormat="1" applyFont="1" applyFill="1" applyBorder="1" applyProtection="1">
      <alignment horizontal="right" vertical="top" shrinkToFit="1"/>
    </xf>
    <xf numFmtId="165" fontId="19" fillId="0" borderId="4" xfId="0" applyNumberFormat="1" applyFont="1" applyFill="1" applyBorder="1" applyAlignment="1" applyProtection="1">
      <alignment vertical="top"/>
      <protection locked="0"/>
    </xf>
    <xf numFmtId="0" fontId="16" fillId="0" borderId="2" xfId="11" applyNumberFormat="1" applyFont="1" applyFill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left" vertical="top"/>
      <protection locked="0"/>
    </xf>
    <xf numFmtId="0" fontId="19" fillId="0" borderId="1" xfId="0" applyFont="1" applyFill="1" applyBorder="1" applyProtection="1">
      <protection locked="0"/>
    </xf>
    <xf numFmtId="164" fontId="17" fillId="0" borderId="4" xfId="36" applyNumberFormat="1" applyFont="1" applyFill="1" applyBorder="1" applyProtection="1">
      <alignment horizontal="right" vertical="top" shrinkToFit="1"/>
    </xf>
    <xf numFmtId="164" fontId="17" fillId="0" borderId="4" xfId="35" applyNumberFormat="1" applyFont="1" applyFill="1" applyBorder="1" applyProtection="1">
      <alignment horizontal="right" vertical="top" shrinkToFit="1"/>
    </xf>
    <xf numFmtId="164" fontId="16" fillId="0" borderId="6" xfId="35" applyNumberFormat="1" applyFont="1" applyFill="1" applyBorder="1" applyProtection="1">
      <alignment horizontal="right" vertical="top" shrinkToFit="1"/>
    </xf>
    <xf numFmtId="0" fontId="19" fillId="0" borderId="7" xfId="0" applyNumberFormat="1" applyFont="1" applyFill="1" applyBorder="1" applyAlignment="1" applyProtection="1">
      <alignment horizontal="left" vertical="top" wrapText="1"/>
      <protection locked="0"/>
    </xf>
    <xf numFmtId="0" fontId="13" fillId="0" borderId="1" xfId="0" applyFont="1" applyFill="1" applyBorder="1" applyProtection="1">
      <protection locked="0"/>
    </xf>
    <xf numFmtId="0" fontId="17" fillId="0" borderId="8" xfId="11" applyNumberFormat="1" applyFont="1" applyFill="1" applyBorder="1" applyProtection="1">
      <alignment horizontal="center" vertical="center" wrapText="1"/>
    </xf>
    <xf numFmtId="164" fontId="17" fillId="0" borderId="8" xfId="35" applyNumberFormat="1" applyFont="1" applyFill="1" applyBorder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16" fillId="0" borderId="9" xfId="35" applyNumberFormat="1" applyFont="1" applyFill="1" applyBorder="1" applyProtection="1">
      <alignment horizontal="right" vertical="top" shrinkToFit="1"/>
    </xf>
    <xf numFmtId="164" fontId="16" fillId="0" borderId="10" xfId="35" applyNumberFormat="1" applyFont="1" applyFill="1" applyBorder="1" applyProtection="1">
      <alignment horizontal="right" vertical="top" shrinkToFit="1"/>
    </xf>
    <xf numFmtId="0" fontId="13" fillId="0" borderId="10" xfId="0" applyFont="1" applyFill="1" applyBorder="1" applyProtection="1">
      <protection locked="0"/>
    </xf>
    <xf numFmtId="164" fontId="17" fillId="0" borderId="11" xfId="35" applyNumberFormat="1" applyFont="1" applyFill="1" applyBorder="1" applyProtection="1">
      <alignment horizontal="right" vertical="top" shrinkToFit="1"/>
    </xf>
    <xf numFmtId="164" fontId="17" fillId="0" borderId="10" xfId="36" applyNumberFormat="1" applyFont="1" applyFill="1" applyBorder="1" applyProtection="1">
      <alignment horizontal="right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16" fillId="0" borderId="4" xfId="11" applyNumberFormat="1" applyFont="1" applyFill="1" applyBorder="1" applyProtection="1">
      <alignment horizontal="center" vertical="center" wrapText="1"/>
    </xf>
    <xf numFmtId="0" fontId="17" fillId="0" borderId="4" xfId="7" applyNumberFormat="1" applyFont="1" applyFill="1" applyBorder="1" applyAlignment="1" applyProtection="1">
      <alignment vertical="top" wrapText="1"/>
    </xf>
    <xf numFmtId="1" fontId="17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7" applyNumberFormat="1" applyFont="1" applyFill="1" applyBorder="1" applyAlignment="1" applyProtection="1">
      <alignment vertical="top" wrapText="1"/>
    </xf>
    <xf numFmtId="1" fontId="16" fillId="0" borderId="4" xfId="8" applyNumberFormat="1" applyFont="1" applyFill="1" applyBorder="1" applyAlignment="1" applyProtection="1">
      <alignment horizontal="center" vertical="top" shrinkToFit="1"/>
    </xf>
    <xf numFmtId="49" fontId="16" fillId="0" borderId="4" xfId="8" applyNumberFormat="1" applyFont="1" applyFill="1" applyBorder="1" applyAlignment="1" applyProtection="1">
      <alignment horizontal="center" vertical="top" shrinkToFit="1"/>
    </xf>
    <xf numFmtId="0" fontId="16" fillId="0" borderId="4" xfId="0" applyFont="1" applyBorder="1" applyAlignment="1">
      <alignment vertical="top" wrapText="1"/>
    </xf>
    <xf numFmtId="1" fontId="17" fillId="0" borderId="8" xfId="8" applyNumberFormat="1" applyFont="1" applyFill="1" applyBorder="1" applyAlignment="1" applyProtection="1">
      <alignment horizontal="center" vertical="top" shrinkToFi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5" xfId="11" applyNumberFormat="1" applyFont="1" applyFill="1" applyBorder="1" applyProtection="1">
      <alignment horizontal="center" vertical="center" wrapText="1"/>
    </xf>
    <xf numFmtId="0" fontId="16" fillId="0" borderId="4" xfId="7" applyNumberFormat="1" applyFont="1" applyBorder="1" applyAlignment="1" applyProtection="1">
      <alignment vertical="top" wrapText="1"/>
    </xf>
    <xf numFmtId="164" fontId="16" fillId="0" borderId="12" xfId="35" applyNumberFormat="1" applyFont="1" applyFill="1" applyBorder="1" applyProtection="1">
      <alignment horizontal="right" vertical="top" shrinkToFit="1"/>
    </xf>
    <xf numFmtId="1" fontId="17" fillId="0" borderId="11" xfId="8" applyNumberFormat="1" applyFont="1" applyFill="1" applyBorder="1" applyAlignment="1" applyProtection="1">
      <alignment horizontal="center" vertical="top" shrinkToFit="1"/>
    </xf>
    <xf numFmtId="1" fontId="17" fillId="0" borderId="6" xfId="8" applyNumberFormat="1" applyFont="1" applyFill="1" applyBorder="1" applyAlignment="1" applyProtection="1">
      <alignment horizontal="center" vertical="top" shrinkToFit="1"/>
    </xf>
    <xf numFmtId="164" fontId="17" fillId="0" borderId="6" xfId="35" applyNumberFormat="1" applyFont="1" applyFill="1" applyBorder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/>
      <protection locked="0"/>
    </xf>
    <xf numFmtId="164" fontId="16" fillId="0" borderId="1" xfId="35" applyNumberFormat="1" applyFont="1" applyFill="1" applyBorder="1" applyAlignment="1" applyProtection="1">
      <alignment horizontal="left" vertical="top" shrinkToFit="1"/>
    </xf>
    <xf numFmtId="49" fontId="16" fillId="0" borderId="8" xfId="8" applyNumberFormat="1" applyFont="1" applyBorder="1" applyAlignment="1" applyProtection="1">
      <alignment horizontal="center" vertical="top" shrinkToFit="1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  <xf numFmtId="0" fontId="20" fillId="0" borderId="4" xfId="0" applyFont="1" applyFill="1" applyBorder="1" applyAlignment="1" applyProtection="1">
      <alignment horizontal="left" vertical="top"/>
      <protection locked="0"/>
    </xf>
    <xf numFmtId="0" fontId="16" fillId="0" borderId="1" xfId="10" applyNumberFormat="1" applyFont="1" applyFill="1" applyProtection="1">
      <alignment horizontal="right"/>
    </xf>
    <xf numFmtId="0" fontId="16" fillId="0" borderId="1" xfId="10" applyFont="1" applyFill="1">
      <alignment horizontal="right"/>
    </xf>
    <xf numFmtId="0" fontId="18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Fill="1" applyBorder="1" applyProtection="1">
      <protection locked="0"/>
    </xf>
    <xf numFmtId="0" fontId="19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2"/>
  <sheetViews>
    <sheetView showGridLines="0" zoomScaleSheetLayoutView="70" workbookViewId="0">
      <selection activeCell="E2" sqref="E2:F2"/>
    </sheetView>
  </sheetViews>
  <sheetFormatPr defaultColWidth="8.88671875" defaultRowHeight="15.6" outlineLevelRow="5"/>
  <cols>
    <col min="1" max="1" width="52.33203125" style="13" customWidth="1"/>
    <col min="2" max="2" width="6.44140625" style="13" customWidth="1"/>
    <col min="3" max="3" width="11.44140625" style="13" customWidth="1"/>
    <col min="4" max="4" width="5.5546875" style="13" customWidth="1"/>
    <col min="5" max="6" width="12.33203125" style="13" customWidth="1"/>
    <col min="7" max="7" width="17.77734375" style="52" hidden="1" customWidth="1"/>
    <col min="8" max="16384" width="8.88671875" style="2"/>
  </cols>
  <sheetData>
    <row r="1" spans="1:7">
      <c r="E1" s="60" t="s">
        <v>443</v>
      </c>
      <c r="F1" s="60"/>
      <c r="G1" s="19"/>
    </row>
    <row r="2" spans="1:7">
      <c r="E2" s="60" t="s">
        <v>440</v>
      </c>
      <c r="F2" s="60"/>
      <c r="G2" s="19"/>
    </row>
    <row r="3" spans="1:7">
      <c r="E3" s="60" t="s">
        <v>441</v>
      </c>
      <c r="F3" s="60"/>
      <c r="G3" s="19"/>
    </row>
    <row r="4" spans="1:7">
      <c r="E4" s="60" t="s">
        <v>442</v>
      </c>
      <c r="F4" s="60"/>
      <c r="G4" s="19"/>
    </row>
    <row r="6" spans="1:7" ht="58.5" customHeight="1">
      <c r="A6" s="59" t="s">
        <v>423</v>
      </c>
      <c r="B6" s="59"/>
      <c r="C6" s="59"/>
      <c r="D6" s="59"/>
      <c r="E6" s="59"/>
      <c r="F6" s="59"/>
    </row>
    <row r="7" spans="1:7">
      <c r="A7" s="57"/>
      <c r="B7" s="58"/>
      <c r="C7" s="58"/>
      <c r="D7" s="58"/>
      <c r="E7" s="58"/>
      <c r="F7" s="7"/>
    </row>
    <row r="8" spans="1:7" ht="52.8">
      <c r="A8" s="45" t="s">
        <v>181</v>
      </c>
      <c r="B8" s="18" t="s">
        <v>182</v>
      </c>
      <c r="C8" s="18" t="s">
        <v>183</v>
      </c>
      <c r="D8" s="18" t="s">
        <v>184</v>
      </c>
      <c r="E8" s="18" t="s">
        <v>435</v>
      </c>
      <c r="F8" s="18" t="s">
        <v>424</v>
      </c>
    </row>
    <row r="9" spans="1:7" s="4" customFormat="1">
      <c r="A9" s="36" t="s">
        <v>375</v>
      </c>
      <c r="B9" s="42" t="s">
        <v>0</v>
      </c>
      <c r="C9" s="8"/>
      <c r="D9" s="8"/>
      <c r="E9" s="6">
        <f>E10+E17+E22+E48+E51+E65+E68</f>
        <v>109804.6</v>
      </c>
      <c r="F9" s="6">
        <f>F10+F17+F22+F48+F51+F65+F68</f>
        <v>167993.60000000001</v>
      </c>
      <c r="G9" s="52"/>
    </row>
    <row r="10" spans="1:7" s="4" customFormat="1" ht="39.6" outlineLevel="1">
      <c r="A10" s="36" t="s">
        <v>1</v>
      </c>
      <c r="B10" s="42" t="s">
        <v>2</v>
      </c>
      <c r="C10" s="8"/>
      <c r="D10" s="8"/>
      <c r="E10" s="6">
        <f t="shared" ref="E10:F13" si="0">E11</f>
        <v>2600</v>
      </c>
      <c r="F10" s="6">
        <f>F11+F15</f>
        <v>3673.1</v>
      </c>
      <c r="G10" s="52"/>
    </row>
    <row r="11" spans="1:7" ht="26.4" outlineLevel="3">
      <c r="A11" s="38" t="s">
        <v>215</v>
      </c>
      <c r="B11" s="43" t="s">
        <v>2</v>
      </c>
      <c r="C11" s="9" t="s">
        <v>3</v>
      </c>
      <c r="D11" s="9"/>
      <c r="E11" s="5">
        <f t="shared" si="0"/>
        <v>2600</v>
      </c>
      <c r="F11" s="5">
        <f t="shared" si="0"/>
        <v>3073</v>
      </c>
    </row>
    <row r="12" spans="1:7" outlineLevel="4">
      <c r="A12" s="38" t="s">
        <v>216</v>
      </c>
      <c r="B12" s="43" t="s">
        <v>2</v>
      </c>
      <c r="C12" s="9" t="s">
        <v>4</v>
      </c>
      <c r="D12" s="9"/>
      <c r="E12" s="5">
        <f t="shared" si="0"/>
        <v>2600</v>
      </c>
      <c r="F12" s="5">
        <f t="shared" si="0"/>
        <v>3073</v>
      </c>
    </row>
    <row r="13" spans="1:7" ht="26.4" outlineLevel="5">
      <c r="A13" s="38" t="s">
        <v>217</v>
      </c>
      <c r="B13" s="43" t="s">
        <v>2</v>
      </c>
      <c r="C13" s="9" t="s">
        <v>188</v>
      </c>
      <c r="D13" s="9"/>
      <c r="E13" s="15">
        <f t="shared" si="0"/>
        <v>2600</v>
      </c>
      <c r="F13" s="15">
        <f t="shared" si="0"/>
        <v>3073</v>
      </c>
    </row>
    <row r="14" spans="1:7" s="4" customFormat="1" ht="52.8" outlineLevel="1">
      <c r="A14" s="38" t="s">
        <v>218</v>
      </c>
      <c r="B14" s="43" t="s">
        <v>2</v>
      </c>
      <c r="C14" s="9" t="s">
        <v>188</v>
      </c>
      <c r="D14" s="9" t="s">
        <v>5</v>
      </c>
      <c r="E14" s="16">
        <v>2600</v>
      </c>
      <c r="F14" s="16">
        <v>3073</v>
      </c>
      <c r="G14" s="52"/>
    </row>
    <row r="15" spans="1:7" s="4" customFormat="1" outlineLevel="1">
      <c r="A15" s="38"/>
      <c r="B15" s="43" t="s">
        <v>2</v>
      </c>
      <c r="C15" s="9">
        <v>9900000000</v>
      </c>
      <c r="D15" s="9"/>
      <c r="E15" s="16">
        <f>E16</f>
        <v>0</v>
      </c>
      <c r="F15" s="16">
        <f>F16</f>
        <v>600.1</v>
      </c>
      <c r="G15" s="52"/>
    </row>
    <row r="16" spans="1:7" s="4" customFormat="1" outlineLevel="1">
      <c r="A16" s="38"/>
      <c r="B16" s="43" t="s">
        <v>2</v>
      </c>
      <c r="C16" s="9">
        <v>9900000000</v>
      </c>
      <c r="D16" s="9">
        <v>100</v>
      </c>
      <c r="E16" s="16">
        <v>0</v>
      </c>
      <c r="F16" s="16">
        <v>600.1</v>
      </c>
      <c r="G16" s="52"/>
    </row>
    <row r="17" spans="1:7" ht="39.6" outlineLevel="2">
      <c r="A17" s="36" t="s">
        <v>6</v>
      </c>
      <c r="B17" s="42" t="s">
        <v>7</v>
      </c>
      <c r="C17" s="8"/>
      <c r="D17" s="8"/>
      <c r="E17" s="22">
        <f>E18</f>
        <v>6213.9000000000005</v>
      </c>
      <c r="F17" s="22">
        <f>F18</f>
        <v>7007.6</v>
      </c>
    </row>
    <row r="18" spans="1:7" outlineLevel="4">
      <c r="A18" s="38" t="s">
        <v>219</v>
      </c>
      <c r="B18" s="43" t="s">
        <v>7</v>
      </c>
      <c r="C18" s="9" t="s">
        <v>12</v>
      </c>
      <c r="D18" s="9"/>
      <c r="E18" s="16">
        <f>E19+E20+E21</f>
        <v>6213.9000000000005</v>
      </c>
      <c r="F18" s="16">
        <f>F19+F20+F21</f>
        <v>7007.6</v>
      </c>
    </row>
    <row r="19" spans="1:7" ht="52.8" outlineLevel="5">
      <c r="A19" s="38" t="s">
        <v>218</v>
      </c>
      <c r="B19" s="43" t="s">
        <v>7</v>
      </c>
      <c r="C19" s="9" t="s">
        <v>12</v>
      </c>
      <c r="D19" s="9" t="s">
        <v>5</v>
      </c>
      <c r="E19" s="16">
        <v>5886.8</v>
      </c>
      <c r="F19" s="16">
        <v>6670.5</v>
      </c>
    </row>
    <row r="20" spans="1:7" s="4" customFormat="1" ht="26.4" outlineLevel="2">
      <c r="A20" s="38" t="s">
        <v>220</v>
      </c>
      <c r="B20" s="43" t="s">
        <v>7</v>
      </c>
      <c r="C20" s="9" t="s">
        <v>12</v>
      </c>
      <c r="D20" s="9" t="s">
        <v>11</v>
      </c>
      <c r="E20" s="16">
        <v>319.5</v>
      </c>
      <c r="F20" s="16">
        <v>329.5</v>
      </c>
      <c r="G20" s="52"/>
    </row>
    <row r="21" spans="1:7" hidden="1" outlineLevel="5">
      <c r="A21" s="38" t="s">
        <v>221</v>
      </c>
      <c r="B21" s="43" t="s">
        <v>7</v>
      </c>
      <c r="C21" s="9" t="s">
        <v>12</v>
      </c>
      <c r="D21" s="9" t="s">
        <v>13</v>
      </c>
      <c r="E21" s="16">
        <v>7.6</v>
      </c>
      <c r="F21" s="16">
        <v>7.6</v>
      </c>
    </row>
    <row r="22" spans="1:7" ht="52.8" outlineLevel="5">
      <c r="A22" s="36" t="s">
        <v>14</v>
      </c>
      <c r="B22" s="42" t="s">
        <v>15</v>
      </c>
      <c r="C22" s="8"/>
      <c r="D22" s="8"/>
      <c r="E22" s="22">
        <f>E27+E23</f>
        <v>39980.899999999994</v>
      </c>
      <c r="F22" s="22">
        <f>F27+F23+F46</f>
        <v>40576.999999999993</v>
      </c>
    </row>
    <row r="23" spans="1:7" hidden="1" outlineLevel="5">
      <c r="A23" s="38" t="s">
        <v>334</v>
      </c>
      <c r="B23" s="43" t="s">
        <v>15</v>
      </c>
      <c r="C23" s="9" t="s">
        <v>136</v>
      </c>
      <c r="D23" s="9"/>
      <c r="E23" s="16">
        <f t="shared" ref="E23:F25" si="1">E24</f>
        <v>410</v>
      </c>
      <c r="F23" s="16">
        <f t="shared" si="1"/>
        <v>410</v>
      </c>
    </row>
    <row r="24" spans="1:7" ht="26.4" hidden="1" outlineLevel="5">
      <c r="A24" s="38" t="s">
        <v>346</v>
      </c>
      <c r="B24" s="43" t="s">
        <v>15</v>
      </c>
      <c r="C24" s="12" t="s">
        <v>210</v>
      </c>
      <c r="D24" s="9"/>
      <c r="E24" s="16">
        <f t="shared" si="1"/>
        <v>410</v>
      </c>
      <c r="F24" s="16">
        <f t="shared" si="1"/>
        <v>410</v>
      </c>
    </row>
    <row r="25" spans="1:7" ht="39.6" hidden="1" outlineLevel="5">
      <c r="A25" s="38" t="s">
        <v>428</v>
      </c>
      <c r="B25" s="43" t="s">
        <v>15</v>
      </c>
      <c r="C25" s="12" t="s">
        <v>427</v>
      </c>
      <c r="D25" s="9"/>
      <c r="E25" s="16">
        <f t="shared" si="1"/>
        <v>410</v>
      </c>
      <c r="F25" s="16">
        <f t="shared" si="1"/>
        <v>410</v>
      </c>
    </row>
    <row r="26" spans="1:7" ht="26.4" hidden="1" outlineLevel="5">
      <c r="A26" s="38" t="s">
        <v>220</v>
      </c>
      <c r="B26" s="43" t="s">
        <v>15</v>
      </c>
      <c r="C26" s="12" t="s">
        <v>427</v>
      </c>
      <c r="D26" s="9">
        <v>200</v>
      </c>
      <c r="E26" s="16">
        <v>410</v>
      </c>
      <c r="F26" s="16">
        <v>410</v>
      </c>
    </row>
    <row r="27" spans="1:7" s="4" customFormat="1" ht="26.4" outlineLevel="1" collapsed="1">
      <c r="A27" s="38" t="s">
        <v>215</v>
      </c>
      <c r="B27" s="43" t="s">
        <v>15</v>
      </c>
      <c r="C27" s="9" t="s">
        <v>3</v>
      </c>
      <c r="D27" s="9"/>
      <c r="E27" s="16">
        <f>E28+E37+E42</f>
        <v>39570.899999999994</v>
      </c>
      <c r="F27" s="16">
        <f>F28+F37+F42</f>
        <v>39493.19999999999</v>
      </c>
      <c r="G27" s="52"/>
    </row>
    <row r="28" spans="1:7" outlineLevel="2">
      <c r="A28" s="38" t="s">
        <v>216</v>
      </c>
      <c r="B28" s="43" t="s">
        <v>15</v>
      </c>
      <c r="C28" s="9" t="s">
        <v>4</v>
      </c>
      <c r="D28" s="9"/>
      <c r="E28" s="16">
        <f>E29+E34</f>
        <v>31901.899999999998</v>
      </c>
      <c r="F28" s="16">
        <f>F29+F34</f>
        <v>31584.599999999995</v>
      </c>
    </row>
    <row r="29" spans="1:7" ht="26.4" outlineLevel="3">
      <c r="A29" s="38" t="s">
        <v>217</v>
      </c>
      <c r="B29" s="43" t="s">
        <v>15</v>
      </c>
      <c r="C29" s="9" t="s">
        <v>188</v>
      </c>
      <c r="D29" s="9"/>
      <c r="E29" s="16">
        <f>E30+E31+E33+E32</f>
        <v>29892.499999999996</v>
      </c>
      <c r="F29" s="16">
        <f>F30+F31+F33+F32</f>
        <v>29395.499999999996</v>
      </c>
    </row>
    <row r="30" spans="1:7" ht="52.8" outlineLevel="4">
      <c r="A30" s="38" t="s">
        <v>218</v>
      </c>
      <c r="B30" s="43" t="s">
        <v>15</v>
      </c>
      <c r="C30" s="9" t="s">
        <v>188</v>
      </c>
      <c r="D30" s="9" t="s">
        <v>5</v>
      </c>
      <c r="E30" s="16">
        <v>23746.3</v>
      </c>
      <c r="F30" s="16">
        <v>24266.3</v>
      </c>
    </row>
    <row r="31" spans="1:7" ht="26.4" outlineLevel="5">
      <c r="A31" s="38" t="s">
        <v>220</v>
      </c>
      <c r="B31" s="43" t="s">
        <v>15</v>
      </c>
      <c r="C31" s="9" t="s">
        <v>188</v>
      </c>
      <c r="D31" s="9" t="s">
        <v>11</v>
      </c>
      <c r="E31" s="16">
        <v>5966.4</v>
      </c>
      <c r="F31" s="16">
        <v>4949.3999999999996</v>
      </c>
    </row>
    <row r="32" spans="1:7" hidden="1" outlineLevel="5">
      <c r="A32" s="38" t="s">
        <v>408</v>
      </c>
      <c r="B32" s="43" t="s">
        <v>15</v>
      </c>
      <c r="C32" s="9" t="s">
        <v>188</v>
      </c>
      <c r="D32" s="9" t="s">
        <v>119</v>
      </c>
      <c r="E32" s="16">
        <v>48.8</v>
      </c>
      <c r="F32" s="16">
        <v>48.8</v>
      </c>
    </row>
    <row r="33" spans="1:7" hidden="1" outlineLevel="5">
      <c r="A33" s="38" t="s">
        <v>221</v>
      </c>
      <c r="B33" s="43" t="s">
        <v>15</v>
      </c>
      <c r="C33" s="9" t="s">
        <v>188</v>
      </c>
      <c r="D33" s="9" t="s">
        <v>13</v>
      </c>
      <c r="E33" s="16">
        <v>131</v>
      </c>
      <c r="F33" s="16">
        <v>131</v>
      </c>
    </row>
    <row r="34" spans="1:7" ht="26.4" outlineLevel="5">
      <c r="A34" s="38" t="s">
        <v>222</v>
      </c>
      <c r="B34" s="43" t="s">
        <v>15</v>
      </c>
      <c r="C34" s="9" t="s">
        <v>223</v>
      </c>
      <c r="D34" s="9"/>
      <c r="E34" s="16">
        <f>E35+E36</f>
        <v>2009.4</v>
      </c>
      <c r="F34" s="16">
        <f>F35+F36</f>
        <v>2189.1</v>
      </c>
    </row>
    <row r="35" spans="1:7" s="4" customFormat="1" ht="52.8" outlineLevel="4">
      <c r="A35" s="38" t="s">
        <v>218</v>
      </c>
      <c r="B35" s="43" t="s">
        <v>15</v>
      </c>
      <c r="C35" s="9" t="s">
        <v>223</v>
      </c>
      <c r="D35" s="9" t="s">
        <v>5</v>
      </c>
      <c r="E35" s="16">
        <v>1892.4</v>
      </c>
      <c r="F35" s="16">
        <v>2062.1999999999998</v>
      </c>
      <c r="G35" s="52"/>
    </row>
    <row r="36" spans="1:7" ht="26.4" outlineLevel="5">
      <c r="A36" s="38" t="s">
        <v>220</v>
      </c>
      <c r="B36" s="43" t="s">
        <v>15</v>
      </c>
      <c r="C36" s="9" t="s">
        <v>223</v>
      </c>
      <c r="D36" s="9" t="s">
        <v>11</v>
      </c>
      <c r="E36" s="16">
        <v>117</v>
      </c>
      <c r="F36" s="16">
        <v>126.9</v>
      </c>
    </row>
    <row r="37" spans="1:7" outlineLevel="5">
      <c r="A37" s="38" t="s">
        <v>224</v>
      </c>
      <c r="B37" s="43" t="s">
        <v>15</v>
      </c>
      <c r="C37" s="9" t="s">
        <v>185</v>
      </c>
      <c r="D37" s="9"/>
      <c r="E37" s="16">
        <f>E38</f>
        <v>3368.3</v>
      </c>
      <c r="F37" s="16">
        <f>F38</f>
        <v>3607.9000000000005</v>
      </c>
    </row>
    <row r="38" spans="1:7" ht="26.4" outlineLevel="3">
      <c r="A38" s="38" t="s">
        <v>225</v>
      </c>
      <c r="B38" s="43" t="s">
        <v>15</v>
      </c>
      <c r="C38" s="9" t="s">
        <v>187</v>
      </c>
      <c r="D38" s="9"/>
      <c r="E38" s="16">
        <f>E39+E40</f>
        <v>3368.3</v>
      </c>
      <c r="F38" s="16">
        <f>F39+F40+F41</f>
        <v>3607.9000000000005</v>
      </c>
    </row>
    <row r="39" spans="1:7" ht="52.8" outlineLevel="4">
      <c r="A39" s="38" t="s">
        <v>218</v>
      </c>
      <c r="B39" s="43" t="s">
        <v>15</v>
      </c>
      <c r="C39" s="9" t="s">
        <v>187</v>
      </c>
      <c r="D39" s="9" t="s">
        <v>5</v>
      </c>
      <c r="E39" s="16">
        <v>2806.5</v>
      </c>
      <c r="F39" s="16">
        <v>3035.8</v>
      </c>
    </row>
    <row r="40" spans="1:7" ht="26.4" outlineLevel="5">
      <c r="A40" s="38" t="s">
        <v>220</v>
      </c>
      <c r="B40" s="43" t="s">
        <v>15</v>
      </c>
      <c r="C40" s="9" t="s">
        <v>187</v>
      </c>
      <c r="D40" s="9" t="s">
        <v>11</v>
      </c>
      <c r="E40" s="16">
        <v>561.79999999999995</v>
      </c>
      <c r="F40" s="16">
        <v>568.79999999999995</v>
      </c>
    </row>
    <row r="41" spans="1:7" outlineLevel="5">
      <c r="A41" s="38" t="s">
        <v>239</v>
      </c>
      <c r="B41" s="43" t="s">
        <v>15</v>
      </c>
      <c r="C41" s="9" t="s">
        <v>187</v>
      </c>
      <c r="D41" s="9">
        <v>300</v>
      </c>
      <c r="E41" s="16">
        <v>0</v>
      </c>
      <c r="F41" s="16">
        <v>3.3</v>
      </c>
    </row>
    <row r="42" spans="1:7" ht="26.4" hidden="1" outlineLevel="5">
      <c r="A42" s="38" t="s">
        <v>386</v>
      </c>
      <c r="B42" s="43" t="s">
        <v>15</v>
      </c>
      <c r="C42" s="9" t="s">
        <v>226</v>
      </c>
      <c r="D42" s="9"/>
      <c r="E42" s="16">
        <f>E43</f>
        <v>4300.7</v>
      </c>
      <c r="F42" s="16">
        <f>F43</f>
        <v>4300.7</v>
      </c>
    </row>
    <row r="43" spans="1:7" ht="39.6" hidden="1" outlineLevel="4">
      <c r="A43" s="38" t="s">
        <v>227</v>
      </c>
      <c r="B43" s="43" t="s">
        <v>15</v>
      </c>
      <c r="C43" s="9" t="s">
        <v>228</v>
      </c>
      <c r="D43" s="9"/>
      <c r="E43" s="16">
        <f>E44+E45</f>
        <v>4300.7</v>
      </c>
      <c r="F43" s="16">
        <f>F44+F45</f>
        <v>4300.7</v>
      </c>
    </row>
    <row r="44" spans="1:7" ht="52.8" hidden="1" outlineLevel="5">
      <c r="A44" s="38" t="s">
        <v>218</v>
      </c>
      <c r="B44" s="43" t="s">
        <v>15</v>
      </c>
      <c r="C44" s="9" t="s">
        <v>228</v>
      </c>
      <c r="D44" s="9" t="s">
        <v>5</v>
      </c>
      <c r="E44" s="16">
        <v>3885.7</v>
      </c>
      <c r="F44" s="16">
        <v>3885.7</v>
      </c>
    </row>
    <row r="45" spans="1:7" ht="26.4" hidden="1" outlineLevel="3">
      <c r="A45" s="38" t="s">
        <v>220</v>
      </c>
      <c r="B45" s="43" t="s">
        <v>15</v>
      </c>
      <c r="C45" s="9" t="s">
        <v>228</v>
      </c>
      <c r="D45" s="9" t="s">
        <v>11</v>
      </c>
      <c r="E45" s="23">
        <v>415</v>
      </c>
      <c r="F45" s="23">
        <v>415</v>
      </c>
    </row>
    <row r="46" spans="1:7" outlineLevel="3">
      <c r="A46" s="38" t="s">
        <v>219</v>
      </c>
      <c r="B46" s="43" t="s">
        <v>15</v>
      </c>
      <c r="C46" s="9">
        <v>9900000000</v>
      </c>
      <c r="D46" s="9"/>
      <c r="E46" s="23">
        <f>E47</f>
        <v>0</v>
      </c>
      <c r="F46" s="23">
        <f>F47</f>
        <v>673.8</v>
      </c>
    </row>
    <row r="47" spans="1:7" ht="52.8" outlineLevel="3">
      <c r="A47" s="38" t="s">
        <v>218</v>
      </c>
      <c r="B47" s="43" t="s">
        <v>15</v>
      </c>
      <c r="C47" s="9">
        <v>9900000000</v>
      </c>
      <c r="D47" s="9">
        <v>100</v>
      </c>
      <c r="E47" s="23">
        <v>0</v>
      </c>
      <c r="F47" s="23">
        <v>673.8</v>
      </c>
    </row>
    <row r="48" spans="1:7" hidden="1" outlineLevel="4">
      <c r="A48" s="36" t="s">
        <v>229</v>
      </c>
      <c r="B48" s="42" t="s">
        <v>230</v>
      </c>
      <c r="C48" s="8"/>
      <c r="D48" s="8"/>
      <c r="E48" s="6">
        <f>E49</f>
        <v>185</v>
      </c>
      <c r="F48" s="6">
        <f>F49</f>
        <v>185</v>
      </c>
    </row>
    <row r="49" spans="1:7" hidden="1" outlineLevel="5">
      <c r="A49" s="38" t="s">
        <v>219</v>
      </c>
      <c r="B49" s="43" t="s">
        <v>230</v>
      </c>
      <c r="C49" s="9" t="s">
        <v>12</v>
      </c>
      <c r="D49" s="9"/>
      <c r="E49" s="5">
        <f>E50</f>
        <v>185</v>
      </c>
      <c r="F49" s="5">
        <f>F50</f>
        <v>185</v>
      </c>
    </row>
    <row r="50" spans="1:7" s="4" customFormat="1" ht="26.4" hidden="1" outlineLevel="1">
      <c r="A50" s="38" t="s">
        <v>220</v>
      </c>
      <c r="B50" s="43" t="s">
        <v>230</v>
      </c>
      <c r="C50" s="9" t="s">
        <v>12</v>
      </c>
      <c r="D50" s="9" t="s">
        <v>11</v>
      </c>
      <c r="E50" s="5">
        <v>185</v>
      </c>
      <c r="F50" s="5">
        <v>185</v>
      </c>
      <c r="G50" s="52"/>
    </row>
    <row r="51" spans="1:7" s="4" customFormat="1" ht="39.6" outlineLevel="2">
      <c r="A51" s="36" t="s">
        <v>16</v>
      </c>
      <c r="B51" s="42" t="s">
        <v>17</v>
      </c>
      <c r="C51" s="8"/>
      <c r="D51" s="8"/>
      <c r="E51" s="6">
        <f>E52+E62</f>
        <v>7359.4</v>
      </c>
      <c r="F51" s="6">
        <f>F52+F62</f>
        <v>8045.5</v>
      </c>
      <c r="G51" s="52"/>
    </row>
    <row r="52" spans="1:7" s="4" customFormat="1" ht="26.4" outlineLevel="1">
      <c r="A52" s="38" t="s">
        <v>231</v>
      </c>
      <c r="B52" s="43" t="s">
        <v>17</v>
      </c>
      <c r="C52" s="9" t="s">
        <v>8</v>
      </c>
      <c r="D52" s="9"/>
      <c r="E52" s="5">
        <f>E53+E57</f>
        <v>5994.3</v>
      </c>
      <c r="F52" s="5">
        <f>F53+F57</f>
        <v>6234.3</v>
      </c>
      <c r="G52" s="52"/>
    </row>
    <row r="53" spans="1:7" s="4" customFormat="1" ht="26.4" outlineLevel="2">
      <c r="A53" s="38" t="s">
        <v>232</v>
      </c>
      <c r="B53" s="43" t="s">
        <v>17</v>
      </c>
      <c r="C53" s="9" t="s">
        <v>18</v>
      </c>
      <c r="D53" s="9"/>
      <c r="E53" s="5">
        <f>E54</f>
        <v>5937.3</v>
      </c>
      <c r="F53" s="5">
        <f>F54</f>
        <v>6177.3</v>
      </c>
      <c r="G53" s="52"/>
    </row>
    <row r="54" spans="1:7" ht="26.4" outlineLevel="3">
      <c r="A54" s="38" t="s">
        <v>233</v>
      </c>
      <c r="B54" s="43" t="s">
        <v>17</v>
      </c>
      <c r="C54" s="9" t="s">
        <v>19</v>
      </c>
      <c r="D54" s="9"/>
      <c r="E54" s="5">
        <f>E55+E56</f>
        <v>5937.3</v>
      </c>
      <c r="F54" s="5">
        <f>F55+F56</f>
        <v>6177.3</v>
      </c>
    </row>
    <row r="55" spans="1:7" ht="52.8" outlineLevel="4">
      <c r="A55" s="38" t="s">
        <v>218</v>
      </c>
      <c r="B55" s="43" t="s">
        <v>17</v>
      </c>
      <c r="C55" s="9" t="s">
        <v>19</v>
      </c>
      <c r="D55" s="9" t="s">
        <v>5</v>
      </c>
      <c r="E55" s="5">
        <v>5697.5</v>
      </c>
      <c r="F55" s="5">
        <v>5937.5</v>
      </c>
    </row>
    <row r="56" spans="1:7" ht="26.4" hidden="1" outlineLevel="5">
      <c r="A56" s="38" t="s">
        <v>220</v>
      </c>
      <c r="B56" s="43" t="s">
        <v>17</v>
      </c>
      <c r="C56" s="9" t="s">
        <v>19</v>
      </c>
      <c r="D56" s="9" t="s">
        <v>11</v>
      </c>
      <c r="E56" s="5">
        <v>239.8</v>
      </c>
      <c r="F56" s="5">
        <v>239.8</v>
      </c>
    </row>
    <row r="57" spans="1:7" ht="26.4" hidden="1" outlineLevel="5">
      <c r="A57" s="38" t="s">
        <v>234</v>
      </c>
      <c r="B57" s="43" t="s">
        <v>17</v>
      </c>
      <c r="C57" s="9" t="s">
        <v>9</v>
      </c>
      <c r="D57" s="9"/>
      <c r="E57" s="5">
        <f>E58+E60</f>
        <v>57</v>
      </c>
      <c r="F57" s="5">
        <f>F58+F60</f>
        <v>57</v>
      </c>
    </row>
    <row r="58" spans="1:7" ht="26.4" hidden="1" outlineLevel="5">
      <c r="A58" s="38" t="s">
        <v>235</v>
      </c>
      <c r="B58" s="43" t="s">
        <v>17</v>
      </c>
      <c r="C58" s="9" t="s">
        <v>20</v>
      </c>
      <c r="D58" s="9"/>
      <c r="E58" s="5">
        <f>E59</f>
        <v>46.4</v>
      </c>
      <c r="F58" s="5">
        <f>F59</f>
        <v>46.4</v>
      </c>
    </row>
    <row r="59" spans="1:7" ht="26.4" hidden="1" outlineLevel="3">
      <c r="A59" s="38" t="s">
        <v>220</v>
      </c>
      <c r="B59" s="43" t="s">
        <v>17</v>
      </c>
      <c r="C59" s="9" t="s">
        <v>20</v>
      </c>
      <c r="D59" s="9" t="s">
        <v>11</v>
      </c>
      <c r="E59" s="5">
        <v>46.4</v>
      </c>
      <c r="F59" s="5">
        <v>46.4</v>
      </c>
    </row>
    <row r="60" spans="1:7" ht="66" hidden="1" outlineLevel="4">
      <c r="A60" s="38" t="s">
        <v>236</v>
      </c>
      <c r="B60" s="43" t="s">
        <v>17</v>
      </c>
      <c r="C60" s="9" t="s">
        <v>10</v>
      </c>
      <c r="D60" s="9"/>
      <c r="E60" s="5">
        <f>E61</f>
        <v>10.6</v>
      </c>
      <c r="F60" s="5">
        <f>F61</f>
        <v>10.6</v>
      </c>
    </row>
    <row r="61" spans="1:7" ht="26.4" hidden="1" outlineLevel="5">
      <c r="A61" s="38" t="s">
        <v>220</v>
      </c>
      <c r="B61" s="43" t="s">
        <v>17</v>
      </c>
      <c r="C61" s="9" t="s">
        <v>10</v>
      </c>
      <c r="D61" s="9" t="s">
        <v>11</v>
      </c>
      <c r="E61" s="5">
        <v>10.6</v>
      </c>
      <c r="F61" s="5">
        <v>10.6</v>
      </c>
    </row>
    <row r="62" spans="1:7" s="4" customFormat="1" outlineLevel="5">
      <c r="A62" s="38" t="s">
        <v>219</v>
      </c>
      <c r="B62" s="43" t="s">
        <v>17</v>
      </c>
      <c r="C62" s="9" t="s">
        <v>12</v>
      </c>
      <c r="D62" s="9"/>
      <c r="E62" s="5">
        <f>E63+E64</f>
        <v>1365.1</v>
      </c>
      <c r="F62" s="5">
        <f>F63+F64</f>
        <v>1811.2</v>
      </c>
      <c r="G62" s="52"/>
    </row>
    <row r="63" spans="1:7" ht="52.8" outlineLevel="2">
      <c r="A63" s="38" t="s">
        <v>218</v>
      </c>
      <c r="B63" s="43" t="s">
        <v>17</v>
      </c>
      <c r="C63" s="9" t="s">
        <v>12</v>
      </c>
      <c r="D63" s="9" t="s">
        <v>5</v>
      </c>
      <c r="E63" s="5">
        <v>1315.1</v>
      </c>
      <c r="F63" s="5">
        <v>1766.9</v>
      </c>
    </row>
    <row r="64" spans="1:7" s="4" customFormat="1" ht="26.4" outlineLevel="5">
      <c r="A64" s="38" t="s">
        <v>220</v>
      </c>
      <c r="B64" s="43" t="s">
        <v>17</v>
      </c>
      <c r="C64" s="9" t="s">
        <v>12</v>
      </c>
      <c r="D64" s="9" t="s">
        <v>11</v>
      </c>
      <c r="E64" s="5">
        <v>50</v>
      </c>
      <c r="F64" s="5">
        <v>44.3</v>
      </c>
      <c r="G64" s="52"/>
    </row>
    <row r="65" spans="1:7" s="4" customFormat="1" outlineLevel="5">
      <c r="A65" s="36" t="s">
        <v>21</v>
      </c>
      <c r="B65" s="42" t="s">
        <v>22</v>
      </c>
      <c r="C65" s="8"/>
      <c r="D65" s="8"/>
      <c r="E65" s="6">
        <f>E66</f>
        <v>196</v>
      </c>
      <c r="F65" s="6">
        <f>F66</f>
        <v>166</v>
      </c>
      <c r="G65" s="52"/>
    </row>
    <row r="66" spans="1:7" s="4" customFormat="1" outlineLevel="2">
      <c r="A66" s="38" t="s">
        <v>219</v>
      </c>
      <c r="B66" s="43" t="s">
        <v>22</v>
      </c>
      <c r="C66" s="9" t="s">
        <v>12</v>
      </c>
      <c r="D66" s="9"/>
      <c r="E66" s="5">
        <f>E67</f>
        <v>196</v>
      </c>
      <c r="F66" s="5">
        <f>F67</f>
        <v>166</v>
      </c>
      <c r="G66" s="52"/>
    </row>
    <row r="67" spans="1:7" outlineLevel="5">
      <c r="A67" s="38" t="s">
        <v>221</v>
      </c>
      <c r="B67" s="43" t="s">
        <v>22</v>
      </c>
      <c r="C67" s="9" t="s">
        <v>12</v>
      </c>
      <c r="D67" s="9" t="s">
        <v>13</v>
      </c>
      <c r="E67" s="5">
        <v>196</v>
      </c>
      <c r="F67" s="5">
        <v>166</v>
      </c>
    </row>
    <row r="68" spans="1:7" s="4" customFormat="1" outlineLevel="1">
      <c r="A68" s="36" t="s">
        <v>23</v>
      </c>
      <c r="B68" s="42" t="s">
        <v>24</v>
      </c>
      <c r="C68" s="8"/>
      <c r="D68" s="8"/>
      <c r="E68" s="6">
        <f>E69+E72+E77+E81+E87+E98+E103</f>
        <v>53269.4</v>
      </c>
      <c r="F68" s="6">
        <f>F69+F72+F77+F81+F87+F98+F103</f>
        <v>108339.40000000001</v>
      </c>
      <c r="G68" s="52"/>
    </row>
    <row r="69" spans="1:7" ht="26.4" hidden="1" outlineLevel="4">
      <c r="A69" s="38" t="s">
        <v>237</v>
      </c>
      <c r="B69" s="43" t="s">
        <v>24</v>
      </c>
      <c r="C69" s="9" t="s">
        <v>25</v>
      </c>
      <c r="D69" s="9"/>
      <c r="E69" s="5">
        <f>E70</f>
        <v>214.8</v>
      </c>
      <c r="F69" s="5">
        <f>F70</f>
        <v>214.8</v>
      </c>
    </row>
    <row r="70" spans="1:7" hidden="1" outlineLevel="5">
      <c r="A70" s="38" t="s">
        <v>238</v>
      </c>
      <c r="B70" s="43" t="s">
        <v>24</v>
      </c>
      <c r="C70" s="9" t="s">
        <v>26</v>
      </c>
      <c r="D70" s="9"/>
      <c r="E70" s="5">
        <f>E71</f>
        <v>214.8</v>
      </c>
      <c r="F70" s="5">
        <f>F71</f>
        <v>214.8</v>
      </c>
    </row>
    <row r="71" spans="1:7" ht="26.4" hidden="1" outlineLevel="2">
      <c r="A71" s="38" t="s">
        <v>220</v>
      </c>
      <c r="B71" s="43" t="s">
        <v>24</v>
      </c>
      <c r="C71" s="9" t="s">
        <v>26</v>
      </c>
      <c r="D71" s="9" t="s">
        <v>11</v>
      </c>
      <c r="E71" s="5">
        <v>214.8</v>
      </c>
      <c r="F71" s="5">
        <v>214.8</v>
      </c>
    </row>
    <row r="72" spans="1:7" ht="26.4" outlineLevel="4">
      <c r="A72" s="38" t="s">
        <v>215</v>
      </c>
      <c r="B72" s="43" t="s">
        <v>24</v>
      </c>
      <c r="C72" s="9" t="s">
        <v>3</v>
      </c>
      <c r="D72" s="9"/>
      <c r="E72" s="5">
        <f>E73</f>
        <v>160</v>
      </c>
      <c r="F72" s="5">
        <f>F73</f>
        <v>1180</v>
      </c>
    </row>
    <row r="73" spans="1:7" outlineLevel="2">
      <c r="A73" s="38" t="s">
        <v>216</v>
      </c>
      <c r="B73" s="43" t="s">
        <v>24</v>
      </c>
      <c r="C73" s="9" t="s">
        <v>4</v>
      </c>
      <c r="D73" s="9"/>
      <c r="E73" s="5">
        <f>E74</f>
        <v>160</v>
      </c>
      <c r="F73" s="5">
        <f>F74</f>
        <v>1180</v>
      </c>
    </row>
    <row r="74" spans="1:7" ht="26.4" outlineLevel="5">
      <c r="A74" s="38" t="s">
        <v>217</v>
      </c>
      <c r="B74" s="43" t="s">
        <v>24</v>
      </c>
      <c r="C74" s="9" t="s">
        <v>188</v>
      </c>
      <c r="D74" s="9"/>
      <c r="E74" s="5">
        <f>E75+E76</f>
        <v>160</v>
      </c>
      <c r="F74" s="5">
        <f>F75+F76</f>
        <v>1180</v>
      </c>
    </row>
    <row r="75" spans="1:7" ht="26.4" outlineLevel="5">
      <c r="A75" s="38" t="s">
        <v>220</v>
      </c>
      <c r="B75" s="43" t="s">
        <v>24</v>
      </c>
      <c r="C75" s="9" t="s">
        <v>188</v>
      </c>
      <c r="D75" s="9" t="s">
        <v>11</v>
      </c>
      <c r="E75" s="5">
        <v>159</v>
      </c>
      <c r="F75" s="5">
        <v>1180</v>
      </c>
    </row>
    <row r="76" spans="1:7" outlineLevel="2">
      <c r="A76" s="38" t="s">
        <v>239</v>
      </c>
      <c r="B76" s="43" t="s">
        <v>24</v>
      </c>
      <c r="C76" s="9" t="s">
        <v>188</v>
      </c>
      <c r="D76" s="9" t="s">
        <v>119</v>
      </c>
      <c r="E76" s="5">
        <v>1</v>
      </c>
      <c r="F76" s="5">
        <v>0</v>
      </c>
    </row>
    <row r="77" spans="1:7" ht="39.6" outlineLevel="4">
      <c r="A77" s="38" t="s">
        <v>240</v>
      </c>
      <c r="B77" s="43" t="s">
        <v>24</v>
      </c>
      <c r="C77" s="9" t="s">
        <v>27</v>
      </c>
      <c r="D77" s="9"/>
      <c r="E77" s="5">
        <f>E78</f>
        <v>7444.6</v>
      </c>
      <c r="F77" s="5">
        <f>F78</f>
        <v>7533</v>
      </c>
    </row>
    <row r="78" spans="1:7" ht="26.4" outlineLevel="2">
      <c r="A78" s="38" t="s">
        <v>241</v>
      </c>
      <c r="B78" s="43" t="s">
        <v>24</v>
      </c>
      <c r="C78" s="9" t="s">
        <v>28</v>
      </c>
      <c r="D78" s="9"/>
      <c r="E78" s="5">
        <f>E79+E80</f>
        <v>7444.6</v>
      </c>
      <c r="F78" s="5">
        <f>F79+F80</f>
        <v>7533</v>
      </c>
    </row>
    <row r="79" spans="1:7" ht="52.8" outlineLevel="4">
      <c r="A79" s="38" t="s">
        <v>218</v>
      </c>
      <c r="B79" s="43" t="s">
        <v>24</v>
      </c>
      <c r="C79" s="9" t="s">
        <v>28</v>
      </c>
      <c r="D79" s="9" t="s">
        <v>5</v>
      </c>
      <c r="E79" s="5">
        <v>6941.6</v>
      </c>
      <c r="F79" s="5">
        <v>7027.9</v>
      </c>
    </row>
    <row r="80" spans="1:7" ht="26.4" outlineLevel="5">
      <c r="A80" s="38" t="s">
        <v>220</v>
      </c>
      <c r="B80" s="43" t="s">
        <v>24</v>
      </c>
      <c r="C80" s="9" t="s">
        <v>28</v>
      </c>
      <c r="D80" s="9" t="s">
        <v>11</v>
      </c>
      <c r="E80" s="5">
        <v>503</v>
      </c>
      <c r="F80" s="5">
        <v>505.1</v>
      </c>
    </row>
    <row r="81" spans="1:7" ht="26.4" outlineLevel="4">
      <c r="A81" s="38" t="s">
        <v>231</v>
      </c>
      <c r="B81" s="43" t="s">
        <v>24</v>
      </c>
      <c r="C81" s="9" t="s">
        <v>8</v>
      </c>
      <c r="D81" s="9"/>
      <c r="E81" s="5">
        <f>E82</f>
        <v>35788.300000000003</v>
      </c>
      <c r="F81" s="5">
        <f>F82</f>
        <v>41565.300000000003</v>
      </c>
    </row>
    <row r="82" spans="1:7" ht="26.4" outlineLevel="5">
      <c r="A82" s="38" t="s">
        <v>232</v>
      </c>
      <c r="B82" s="43" t="s">
        <v>24</v>
      </c>
      <c r="C82" s="9" t="s">
        <v>18</v>
      </c>
      <c r="D82" s="9"/>
      <c r="E82" s="5">
        <f>E83</f>
        <v>35788.300000000003</v>
      </c>
      <c r="F82" s="5">
        <f>F83</f>
        <v>41565.300000000003</v>
      </c>
    </row>
    <row r="83" spans="1:7" s="4" customFormat="1" ht="26.4" outlineLevel="4">
      <c r="A83" s="38" t="s">
        <v>242</v>
      </c>
      <c r="B83" s="43" t="s">
        <v>24</v>
      </c>
      <c r="C83" s="9" t="s">
        <v>201</v>
      </c>
      <c r="D83" s="9"/>
      <c r="E83" s="5">
        <f>E84+E85+E86</f>
        <v>35788.300000000003</v>
      </c>
      <c r="F83" s="5">
        <f>F84+F85+F86</f>
        <v>41565.300000000003</v>
      </c>
      <c r="G83" s="52"/>
    </row>
    <row r="84" spans="1:7" s="4" customFormat="1" ht="52.8" outlineLevel="5">
      <c r="A84" s="38" t="s">
        <v>218</v>
      </c>
      <c r="B84" s="43" t="s">
        <v>24</v>
      </c>
      <c r="C84" s="9" t="s">
        <v>201</v>
      </c>
      <c r="D84" s="9" t="s">
        <v>5</v>
      </c>
      <c r="E84" s="5">
        <v>31621.3</v>
      </c>
      <c r="F84" s="5">
        <v>37776.300000000003</v>
      </c>
      <c r="G84" s="52"/>
    </row>
    <row r="85" spans="1:7" ht="26.4" outlineLevel="5">
      <c r="A85" s="38" t="s">
        <v>220</v>
      </c>
      <c r="B85" s="43" t="s">
        <v>24</v>
      </c>
      <c r="C85" s="9" t="s">
        <v>201</v>
      </c>
      <c r="D85" s="9" t="s">
        <v>11</v>
      </c>
      <c r="E85" s="5">
        <v>4087</v>
      </c>
      <c r="F85" s="5">
        <v>3714</v>
      </c>
    </row>
    <row r="86" spans="1:7" outlineLevel="5">
      <c r="A86" s="38" t="s">
        <v>221</v>
      </c>
      <c r="B86" s="43" t="s">
        <v>24</v>
      </c>
      <c r="C86" s="9" t="s">
        <v>201</v>
      </c>
      <c r="D86" s="9" t="s">
        <v>13</v>
      </c>
      <c r="E86" s="5">
        <v>80</v>
      </c>
      <c r="F86" s="5">
        <v>75</v>
      </c>
    </row>
    <row r="87" spans="1:7" ht="26.4" outlineLevel="5">
      <c r="A87" s="38" t="s">
        <v>243</v>
      </c>
      <c r="B87" s="43" t="s">
        <v>24</v>
      </c>
      <c r="C87" s="9" t="s">
        <v>29</v>
      </c>
      <c r="D87" s="9"/>
      <c r="E87" s="5">
        <f>E88+E90+E94</f>
        <v>9006.5</v>
      </c>
      <c r="F87" s="5">
        <f>F88+F90+F94</f>
        <v>40498.1</v>
      </c>
    </row>
    <row r="88" spans="1:7" ht="26.4" hidden="1" outlineLevel="5">
      <c r="A88" s="38" t="s">
        <v>244</v>
      </c>
      <c r="B88" s="43" t="s">
        <v>24</v>
      </c>
      <c r="C88" s="9" t="s">
        <v>30</v>
      </c>
      <c r="D88" s="9"/>
      <c r="E88" s="5">
        <f>E89</f>
        <v>1816</v>
      </c>
      <c r="F88" s="5">
        <f>F89</f>
        <v>1816</v>
      </c>
    </row>
    <row r="89" spans="1:7" ht="26.4" hidden="1" outlineLevel="5">
      <c r="A89" s="38" t="s">
        <v>220</v>
      </c>
      <c r="B89" s="43" t="s">
        <v>24</v>
      </c>
      <c r="C89" s="9" t="s">
        <v>30</v>
      </c>
      <c r="D89" s="9" t="s">
        <v>11</v>
      </c>
      <c r="E89" s="5">
        <v>1816</v>
      </c>
      <c r="F89" s="5">
        <v>1816</v>
      </c>
    </row>
    <row r="90" spans="1:7" ht="26.4" outlineLevel="5">
      <c r="A90" s="38" t="s">
        <v>245</v>
      </c>
      <c r="B90" s="43" t="s">
        <v>24</v>
      </c>
      <c r="C90" s="9" t="s">
        <v>31</v>
      </c>
      <c r="D90" s="9"/>
      <c r="E90" s="5">
        <f>E92</f>
        <v>3180.8</v>
      </c>
      <c r="F90" s="5">
        <f>F92+F91+F93</f>
        <v>34522.400000000001</v>
      </c>
    </row>
    <row r="91" spans="1:7" ht="52.8" outlineLevel="5">
      <c r="A91" s="38" t="s">
        <v>218</v>
      </c>
      <c r="B91" s="43" t="s">
        <v>24</v>
      </c>
      <c r="C91" s="9" t="s">
        <v>31</v>
      </c>
      <c r="D91" s="9">
        <v>100</v>
      </c>
      <c r="E91" s="5">
        <v>0</v>
      </c>
      <c r="F91" s="5">
        <v>861.9</v>
      </c>
    </row>
    <row r="92" spans="1:7" s="4" customFormat="1" ht="26.4" hidden="1" outlineLevel="5">
      <c r="A92" s="38" t="s">
        <v>220</v>
      </c>
      <c r="B92" s="43" t="s">
        <v>24</v>
      </c>
      <c r="C92" s="9" t="s">
        <v>31</v>
      </c>
      <c r="D92" s="9" t="s">
        <v>11</v>
      </c>
      <c r="E92" s="5">
        <v>3180.8</v>
      </c>
      <c r="F92" s="5">
        <v>3180.8</v>
      </c>
      <c r="G92" s="52"/>
    </row>
    <row r="93" spans="1:7" s="4" customFormat="1" ht="26.4" outlineLevel="5">
      <c r="A93" s="38" t="s">
        <v>390</v>
      </c>
      <c r="B93" s="43" t="s">
        <v>24</v>
      </c>
      <c r="C93" s="9" t="s">
        <v>31</v>
      </c>
      <c r="D93" s="9">
        <v>400</v>
      </c>
      <c r="E93" s="5">
        <v>0</v>
      </c>
      <c r="F93" s="5">
        <v>30479.7</v>
      </c>
      <c r="G93" s="52"/>
    </row>
    <row r="94" spans="1:7" ht="26.4" outlineLevel="2">
      <c r="A94" s="38" t="s">
        <v>246</v>
      </c>
      <c r="B94" s="43" t="s">
        <v>24</v>
      </c>
      <c r="C94" s="9" t="s">
        <v>32</v>
      </c>
      <c r="D94" s="9"/>
      <c r="E94" s="5">
        <f>E95+E96+E97</f>
        <v>4009.7</v>
      </c>
      <c r="F94" s="5">
        <f>F95+F96+F97</f>
        <v>4159.7</v>
      </c>
    </row>
    <row r="95" spans="1:7" ht="52.8" outlineLevel="4">
      <c r="A95" s="38" t="s">
        <v>218</v>
      </c>
      <c r="B95" s="43" t="s">
        <v>24</v>
      </c>
      <c r="C95" s="9" t="s">
        <v>32</v>
      </c>
      <c r="D95" s="9" t="s">
        <v>5</v>
      </c>
      <c r="E95" s="5">
        <v>3542.1</v>
      </c>
      <c r="F95" s="5">
        <v>3692.1</v>
      </c>
    </row>
    <row r="96" spans="1:7" s="4" customFormat="1" ht="26.4" hidden="1" outlineLevel="5">
      <c r="A96" s="38" t="s">
        <v>220</v>
      </c>
      <c r="B96" s="43" t="s">
        <v>24</v>
      </c>
      <c r="C96" s="9" t="s">
        <v>32</v>
      </c>
      <c r="D96" s="9" t="s">
        <v>11</v>
      </c>
      <c r="E96" s="5">
        <v>387.6</v>
      </c>
      <c r="F96" s="5">
        <v>387.6</v>
      </c>
      <c r="G96" s="52"/>
    </row>
    <row r="97" spans="1:7" s="4" customFormat="1" hidden="1" outlineLevel="4">
      <c r="A97" s="38" t="s">
        <v>221</v>
      </c>
      <c r="B97" s="43" t="s">
        <v>24</v>
      </c>
      <c r="C97" s="9" t="s">
        <v>32</v>
      </c>
      <c r="D97" s="9" t="s">
        <v>13</v>
      </c>
      <c r="E97" s="5">
        <v>80</v>
      </c>
      <c r="F97" s="5">
        <v>80</v>
      </c>
      <c r="G97" s="52"/>
    </row>
    <row r="98" spans="1:7" hidden="1" outlineLevel="5">
      <c r="A98" s="38" t="s">
        <v>247</v>
      </c>
      <c r="B98" s="43" t="s">
        <v>24</v>
      </c>
      <c r="C98" s="9" t="s">
        <v>191</v>
      </c>
      <c r="D98" s="9"/>
      <c r="E98" s="5">
        <f>E99+E101</f>
        <v>20</v>
      </c>
      <c r="F98" s="5">
        <f>F99+F101</f>
        <v>20</v>
      </c>
    </row>
    <row r="99" spans="1:7" ht="26.4" hidden="1" outlineLevel="2">
      <c r="A99" s="38" t="s">
        <v>248</v>
      </c>
      <c r="B99" s="43" t="s">
        <v>24</v>
      </c>
      <c r="C99" s="9" t="s">
        <v>192</v>
      </c>
      <c r="D99" s="9"/>
      <c r="E99" s="5">
        <f>E100</f>
        <v>10</v>
      </c>
      <c r="F99" s="5">
        <f>F100</f>
        <v>10</v>
      </c>
    </row>
    <row r="100" spans="1:7" ht="26.4" hidden="1" outlineLevel="5">
      <c r="A100" s="38" t="s">
        <v>220</v>
      </c>
      <c r="B100" s="43" t="s">
        <v>24</v>
      </c>
      <c r="C100" s="9" t="s">
        <v>192</v>
      </c>
      <c r="D100" s="9" t="s">
        <v>11</v>
      </c>
      <c r="E100" s="5">
        <v>10</v>
      </c>
      <c r="F100" s="5">
        <v>10</v>
      </c>
    </row>
    <row r="101" spans="1:7" ht="39.6" hidden="1" outlineLevel="5">
      <c r="A101" s="38" t="s">
        <v>249</v>
      </c>
      <c r="B101" s="43" t="s">
        <v>24</v>
      </c>
      <c r="C101" s="9" t="s">
        <v>193</v>
      </c>
      <c r="D101" s="9"/>
      <c r="E101" s="5">
        <f>E102</f>
        <v>10</v>
      </c>
      <c r="F101" s="5">
        <f>F102</f>
        <v>10</v>
      </c>
    </row>
    <row r="102" spans="1:7" s="4" customFormat="1" ht="26.4" hidden="1">
      <c r="A102" s="38" t="s">
        <v>220</v>
      </c>
      <c r="B102" s="43" t="s">
        <v>24</v>
      </c>
      <c r="C102" s="9" t="s">
        <v>193</v>
      </c>
      <c r="D102" s="9" t="s">
        <v>11</v>
      </c>
      <c r="E102" s="5">
        <v>10</v>
      </c>
      <c r="F102" s="5">
        <v>10</v>
      </c>
      <c r="G102" s="52"/>
    </row>
    <row r="103" spans="1:7" s="4" customFormat="1" outlineLevel="2">
      <c r="A103" s="38" t="s">
        <v>219</v>
      </c>
      <c r="B103" s="43" t="s">
        <v>24</v>
      </c>
      <c r="C103" s="9" t="s">
        <v>12</v>
      </c>
      <c r="D103" s="9"/>
      <c r="E103" s="5">
        <f>E105+E107</f>
        <v>635.19999999999993</v>
      </c>
      <c r="F103" s="5">
        <f>F105+F107+F106+F104</f>
        <v>17328.2</v>
      </c>
      <c r="G103" s="52"/>
    </row>
    <row r="104" spans="1:7" s="4" customFormat="1" ht="52.8" outlineLevel="2">
      <c r="A104" s="38" t="s">
        <v>218</v>
      </c>
      <c r="B104" s="43" t="s">
        <v>24</v>
      </c>
      <c r="C104" s="9" t="s">
        <v>12</v>
      </c>
      <c r="D104" s="9">
        <v>100</v>
      </c>
      <c r="E104" s="5">
        <v>0</v>
      </c>
      <c r="F104" s="5">
        <v>199.2</v>
      </c>
      <c r="G104" s="52"/>
    </row>
    <row r="105" spans="1:7" ht="26.4" outlineLevel="3">
      <c r="A105" s="38" t="s">
        <v>220</v>
      </c>
      <c r="B105" s="43" t="s">
        <v>24</v>
      </c>
      <c r="C105" s="9" t="s">
        <v>12</v>
      </c>
      <c r="D105" s="9" t="s">
        <v>11</v>
      </c>
      <c r="E105" s="5">
        <v>69.900000000000006</v>
      </c>
      <c r="F105" s="5">
        <v>1080.7</v>
      </c>
    </row>
    <row r="106" spans="1:7" ht="26.4" outlineLevel="3">
      <c r="A106" s="38" t="s">
        <v>390</v>
      </c>
      <c r="B106" s="43" t="s">
        <v>24</v>
      </c>
      <c r="C106" s="9" t="s">
        <v>12</v>
      </c>
      <c r="D106" s="9">
        <v>400</v>
      </c>
      <c r="E106" s="5">
        <v>0</v>
      </c>
      <c r="F106" s="5">
        <v>9000</v>
      </c>
    </row>
    <row r="107" spans="1:7" outlineLevel="4">
      <c r="A107" s="38" t="s">
        <v>221</v>
      </c>
      <c r="B107" s="43" t="s">
        <v>24</v>
      </c>
      <c r="C107" s="9" t="s">
        <v>12</v>
      </c>
      <c r="D107" s="9" t="s">
        <v>13</v>
      </c>
      <c r="E107" s="5">
        <v>565.29999999999995</v>
      </c>
      <c r="F107" s="5">
        <v>7048.3</v>
      </c>
    </row>
    <row r="108" spans="1:7" ht="26.4" outlineLevel="5">
      <c r="A108" s="36" t="s">
        <v>374</v>
      </c>
      <c r="B108" s="42" t="s">
        <v>33</v>
      </c>
      <c r="C108" s="8"/>
      <c r="D108" s="8"/>
      <c r="E108" s="6">
        <f>E109+E116</f>
        <v>5716</v>
      </c>
      <c r="F108" s="6">
        <f>F109+F116</f>
        <v>6435</v>
      </c>
    </row>
    <row r="109" spans="1:7" outlineLevel="4">
      <c r="A109" s="36" t="s">
        <v>202</v>
      </c>
      <c r="B109" s="42" t="s">
        <v>34</v>
      </c>
      <c r="C109" s="8"/>
      <c r="D109" s="8"/>
      <c r="E109" s="6">
        <f>E110</f>
        <v>4843.5</v>
      </c>
      <c r="F109" s="6">
        <f>F110</f>
        <v>5562.5</v>
      </c>
    </row>
    <row r="110" spans="1:7" s="4" customFormat="1" ht="52.8" outlineLevel="1">
      <c r="A110" s="38" t="s">
        <v>250</v>
      </c>
      <c r="B110" s="43" t="s">
        <v>34</v>
      </c>
      <c r="C110" s="9" t="s">
        <v>35</v>
      </c>
      <c r="D110" s="9"/>
      <c r="E110" s="5">
        <f>E111</f>
        <v>4843.5</v>
      </c>
      <c r="F110" s="5">
        <f>F111</f>
        <v>5562.5</v>
      </c>
      <c r="G110" s="52"/>
    </row>
    <row r="111" spans="1:7" s="4" customFormat="1" outlineLevel="2">
      <c r="A111" s="38" t="s">
        <v>251</v>
      </c>
      <c r="B111" s="43" t="s">
        <v>34</v>
      </c>
      <c r="C111" s="9" t="s">
        <v>36</v>
      </c>
      <c r="D111" s="9"/>
      <c r="E111" s="5">
        <f>E112+E114</f>
        <v>4843.5</v>
      </c>
      <c r="F111" s="5">
        <f>F112+F114</f>
        <v>5562.5</v>
      </c>
      <c r="G111" s="52"/>
    </row>
    <row r="112" spans="1:7" ht="26.4" hidden="1" outlineLevel="3">
      <c r="A112" s="38" t="s">
        <v>252</v>
      </c>
      <c r="B112" s="43" t="s">
        <v>34</v>
      </c>
      <c r="C112" s="9" t="s">
        <v>37</v>
      </c>
      <c r="D112" s="9"/>
      <c r="E112" s="5">
        <f>E113</f>
        <v>112</v>
      </c>
      <c r="F112" s="5">
        <f>F113</f>
        <v>112</v>
      </c>
    </row>
    <row r="113" spans="1:7" ht="26.4" hidden="1" outlineLevel="4">
      <c r="A113" s="38" t="s">
        <v>253</v>
      </c>
      <c r="B113" s="43" t="s">
        <v>34</v>
      </c>
      <c r="C113" s="9" t="s">
        <v>37</v>
      </c>
      <c r="D113" s="9" t="s">
        <v>38</v>
      </c>
      <c r="E113" s="5">
        <v>112</v>
      </c>
      <c r="F113" s="5">
        <v>112</v>
      </c>
    </row>
    <row r="114" spans="1:7" s="4" customFormat="1" outlineLevel="5">
      <c r="A114" s="38" t="s">
        <v>254</v>
      </c>
      <c r="B114" s="43" t="s">
        <v>34</v>
      </c>
      <c r="C114" s="9" t="s">
        <v>39</v>
      </c>
      <c r="D114" s="9"/>
      <c r="E114" s="5">
        <f>E115</f>
        <v>4731.5</v>
      </c>
      <c r="F114" s="5">
        <f>F115</f>
        <v>5450.5</v>
      </c>
      <c r="G114" s="52"/>
    </row>
    <row r="115" spans="1:7" s="4" customFormat="1" ht="26.4" outlineLevel="3">
      <c r="A115" s="38" t="s">
        <v>253</v>
      </c>
      <c r="B115" s="43" t="s">
        <v>34</v>
      </c>
      <c r="C115" s="9" t="s">
        <v>39</v>
      </c>
      <c r="D115" s="9" t="s">
        <v>38</v>
      </c>
      <c r="E115" s="5">
        <v>4731.5</v>
      </c>
      <c r="F115" s="5">
        <v>5450.5</v>
      </c>
      <c r="G115" s="52"/>
    </row>
    <row r="116" spans="1:7" ht="26.4" hidden="1" outlineLevel="4">
      <c r="A116" s="36" t="s">
        <v>40</v>
      </c>
      <c r="B116" s="42" t="s">
        <v>41</v>
      </c>
      <c r="C116" s="8"/>
      <c r="D116" s="8"/>
      <c r="E116" s="6">
        <v>872.5</v>
      </c>
      <c r="F116" s="6">
        <v>872.5</v>
      </c>
    </row>
    <row r="117" spans="1:7" ht="52.8" hidden="1" outlineLevel="2">
      <c r="A117" s="38" t="s">
        <v>250</v>
      </c>
      <c r="B117" s="43" t="s">
        <v>41</v>
      </c>
      <c r="C117" s="9" t="s">
        <v>35</v>
      </c>
      <c r="D117" s="9"/>
      <c r="E117" s="5">
        <f>E118+E121+E124</f>
        <v>692.5</v>
      </c>
      <c r="F117" s="5">
        <f>F118+F121+F124</f>
        <v>692.5</v>
      </c>
    </row>
    <row r="118" spans="1:7" hidden="1" outlineLevel="4">
      <c r="A118" s="38" t="s">
        <v>251</v>
      </c>
      <c r="B118" s="43" t="s">
        <v>41</v>
      </c>
      <c r="C118" s="9" t="s">
        <v>36</v>
      </c>
      <c r="D118" s="9"/>
      <c r="E118" s="5">
        <f>E119</f>
        <v>80</v>
      </c>
      <c r="F118" s="5">
        <f>F119</f>
        <v>80</v>
      </c>
    </row>
    <row r="119" spans="1:7" s="4" customFormat="1" ht="39.6" hidden="1" outlineLevel="5">
      <c r="A119" s="38" t="s">
        <v>255</v>
      </c>
      <c r="B119" s="43" t="s">
        <v>41</v>
      </c>
      <c r="C119" s="9" t="s">
        <v>203</v>
      </c>
      <c r="D119" s="9"/>
      <c r="E119" s="5">
        <f>E120</f>
        <v>80</v>
      </c>
      <c r="F119" s="5">
        <f>F120</f>
        <v>80</v>
      </c>
      <c r="G119" s="52"/>
    </row>
    <row r="120" spans="1:7" ht="26.4" hidden="1" outlineLevel="4">
      <c r="A120" s="38" t="s">
        <v>253</v>
      </c>
      <c r="B120" s="43" t="s">
        <v>41</v>
      </c>
      <c r="C120" s="9" t="s">
        <v>203</v>
      </c>
      <c r="D120" s="9" t="s">
        <v>38</v>
      </c>
      <c r="E120" s="5">
        <v>80</v>
      </c>
      <c r="F120" s="5">
        <v>80</v>
      </c>
    </row>
    <row r="121" spans="1:7" hidden="1" outlineLevel="5">
      <c r="A121" s="38" t="s">
        <v>256</v>
      </c>
      <c r="B121" s="43" t="s">
        <v>41</v>
      </c>
      <c r="C121" s="9" t="s">
        <v>42</v>
      </c>
      <c r="D121" s="9"/>
      <c r="E121" s="5">
        <f>E122</f>
        <v>10</v>
      </c>
      <c r="F121" s="5">
        <f>F122</f>
        <v>10</v>
      </c>
    </row>
    <row r="122" spans="1:7" ht="79.2" hidden="1" outlineLevel="2">
      <c r="A122" s="38" t="s">
        <v>257</v>
      </c>
      <c r="B122" s="43" t="s">
        <v>41</v>
      </c>
      <c r="C122" s="9" t="s">
        <v>43</v>
      </c>
      <c r="D122" s="9"/>
      <c r="E122" s="5">
        <f>E123</f>
        <v>10</v>
      </c>
      <c r="F122" s="5">
        <f>F123</f>
        <v>10</v>
      </c>
    </row>
    <row r="123" spans="1:7" ht="26.4" hidden="1" outlineLevel="4">
      <c r="A123" s="38" t="s">
        <v>253</v>
      </c>
      <c r="B123" s="43" t="s">
        <v>41</v>
      </c>
      <c r="C123" s="9" t="s">
        <v>43</v>
      </c>
      <c r="D123" s="9" t="s">
        <v>38</v>
      </c>
      <c r="E123" s="5">
        <v>10</v>
      </c>
      <c r="F123" s="5">
        <v>10</v>
      </c>
    </row>
    <row r="124" spans="1:7" ht="26.4" hidden="1" outlineLevel="5">
      <c r="A124" s="38" t="s">
        <v>258</v>
      </c>
      <c r="B124" s="43" t="s">
        <v>41</v>
      </c>
      <c r="C124" s="9" t="s">
        <v>44</v>
      </c>
      <c r="D124" s="9"/>
      <c r="E124" s="5">
        <f>E125</f>
        <v>602.5</v>
      </c>
      <c r="F124" s="5">
        <f>F125</f>
        <v>602.5</v>
      </c>
    </row>
    <row r="125" spans="1:7" ht="26.4" hidden="1" outlineLevel="4">
      <c r="A125" s="38" t="s">
        <v>259</v>
      </c>
      <c r="B125" s="43" t="s">
        <v>41</v>
      </c>
      <c r="C125" s="9" t="s">
        <v>45</v>
      </c>
      <c r="D125" s="9"/>
      <c r="E125" s="5">
        <f>E126</f>
        <v>602.5</v>
      </c>
      <c r="F125" s="5">
        <f>F126</f>
        <v>602.5</v>
      </c>
    </row>
    <row r="126" spans="1:7" s="4" customFormat="1" ht="26.4" hidden="1" outlineLevel="5">
      <c r="A126" s="38" t="s">
        <v>253</v>
      </c>
      <c r="B126" s="43" t="s">
        <v>41</v>
      </c>
      <c r="C126" s="9" t="s">
        <v>45</v>
      </c>
      <c r="D126" s="9" t="s">
        <v>38</v>
      </c>
      <c r="E126" s="5">
        <v>602.5</v>
      </c>
      <c r="F126" s="5">
        <v>602.5</v>
      </c>
      <c r="G126" s="52"/>
    </row>
    <row r="127" spans="1:7" s="4" customFormat="1" ht="39.6" hidden="1" outlineLevel="5">
      <c r="A127" s="38" t="s">
        <v>260</v>
      </c>
      <c r="B127" s="43" t="s">
        <v>41</v>
      </c>
      <c r="C127" s="9" t="s">
        <v>46</v>
      </c>
      <c r="D127" s="9"/>
      <c r="E127" s="5">
        <f>E128+E130</f>
        <v>80</v>
      </c>
      <c r="F127" s="5">
        <f>F128+F130</f>
        <v>80</v>
      </c>
      <c r="G127" s="52"/>
    </row>
    <row r="128" spans="1:7" s="4" customFormat="1" ht="26.4" hidden="1">
      <c r="A128" s="38" t="s">
        <v>261</v>
      </c>
      <c r="B128" s="43" t="s">
        <v>41</v>
      </c>
      <c r="C128" s="9" t="s">
        <v>47</v>
      </c>
      <c r="D128" s="9"/>
      <c r="E128" s="5">
        <f>E129</f>
        <v>45</v>
      </c>
      <c r="F128" s="5">
        <f>F129</f>
        <v>45</v>
      </c>
      <c r="G128" s="52"/>
    </row>
    <row r="129" spans="1:7" s="4" customFormat="1" ht="26.4" hidden="1" outlineLevel="1">
      <c r="A129" s="38" t="s">
        <v>220</v>
      </c>
      <c r="B129" s="43" t="s">
        <v>41</v>
      </c>
      <c r="C129" s="9" t="s">
        <v>47</v>
      </c>
      <c r="D129" s="9" t="s">
        <v>11</v>
      </c>
      <c r="E129" s="5">
        <v>45</v>
      </c>
      <c r="F129" s="5">
        <v>45</v>
      </c>
      <c r="G129" s="52"/>
    </row>
    <row r="130" spans="1:7" s="4" customFormat="1" ht="26.4" hidden="1" outlineLevel="2">
      <c r="A130" s="38" t="s">
        <v>262</v>
      </c>
      <c r="B130" s="43" t="s">
        <v>41</v>
      </c>
      <c r="C130" s="9" t="s">
        <v>48</v>
      </c>
      <c r="D130" s="9"/>
      <c r="E130" s="5">
        <f>E131</f>
        <v>35</v>
      </c>
      <c r="F130" s="5">
        <f>F131</f>
        <v>35</v>
      </c>
      <c r="G130" s="52"/>
    </row>
    <row r="131" spans="1:7" ht="26.4" hidden="1" outlineLevel="3">
      <c r="A131" s="38" t="s">
        <v>220</v>
      </c>
      <c r="B131" s="43" t="s">
        <v>41</v>
      </c>
      <c r="C131" s="9" t="s">
        <v>48</v>
      </c>
      <c r="D131" s="9" t="s">
        <v>11</v>
      </c>
      <c r="E131" s="5">
        <v>35</v>
      </c>
      <c r="F131" s="5">
        <v>35</v>
      </c>
    </row>
    <row r="132" spans="1:7" ht="26.4" hidden="1" outlineLevel="4">
      <c r="A132" s="38" t="s">
        <v>263</v>
      </c>
      <c r="B132" s="43" t="s">
        <v>41</v>
      </c>
      <c r="C132" s="9" t="s">
        <v>49</v>
      </c>
      <c r="D132" s="9"/>
      <c r="E132" s="5">
        <f>E133+E135+E137</f>
        <v>100</v>
      </c>
      <c r="F132" s="5">
        <f>F133+F135+F137</f>
        <v>100</v>
      </c>
    </row>
    <row r="133" spans="1:7" ht="26.4" hidden="1" outlineLevel="5">
      <c r="A133" s="38" t="s">
        <v>264</v>
      </c>
      <c r="B133" s="43" t="s">
        <v>41</v>
      </c>
      <c r="C133" s="9" t="s">
        <v>50</v>
      </c>
      <c r="D133" s="9"/>
      <c r="E133" s="5">
        <f>E134</f>
        <v>20</v>
      </c>
      <c r="F133" s="5">
        <f>F134</f>
        <v>20</v>
      </c>
    </row>
    <row r="134" spans="1:7" s="4" customFormat="1" ht="26.4" hidden="1" outlineLevel="1">
      <c r="A134" s="38" t="s">
        <v>253</v>
      </c>
      <c r="B134" s="43" t="s">
        <v>41</v>
      </c>
      <c r="C134" s="9" t="s">
        <v>50</v>
      </c>
      <c r="D134" s="9" t="s">
        <v>38</v>
      </c>
      <c r="E134" s="5">
        <v>20</v>
      </c>
      <c r="F134" s="5">
        <v>20</v>
      </c>
      <c r="G134" s="52"/>
    </row>
    <row r="135" spans="1:7" s="4" customFormat="1" ht="26.4" hidden="1" outlineLevel="2">
      <c r="A135" s="38" t="s">
        <v>265</v>
      </c>
      <c r="B135" s="43" t="s">
        <v>41</v>
      </c>
      <c r="C135" s="9" t="s">
        <v>51</v>
      </c>
      <c r="D135" s="9"/>
      <c r="E135" s="5">
        <f>E136</f>
        <v>63</v>
      </c>
      <c r="F135" s="5">
        <f>F136</f>
        <v>63</v>
      </c>
      <c r="G135" s="52"/>
    </row>
    <row r="136" spans="1:7" s="4" customFormat="1" ht="26.4" hidden="1" outlineLevel="3">
      <c r="A136" s="38" t="s">
        <v>220</v>
      </c>
      <c r="B136" s="43" t="s">
        <v>41</v>
      </c>
      <c r="C136" s="9" t="s">
        <v>51</v>
      </c>
      <c r="D136" s="9" t="s">
        <v>11</v>
      </c>
      <c r="E136" s="5">
        <v>63</v>
      </c>
      <c r="F136" s="5">
        <v>63</v>
      </c>
      <c r="G136" s="52"/>
    </row>
    <row r="137" spans="1:7" s="4" customFormat="1" ht="52.8" hidden="1" outlineLevel="3">
      <c r="A137" s="46" t="s">
        <v>387</v>
      </c>
      <c r="B137" s="43" t="s">
        <v>41</v>
      </c>
      <c r="C137" s="10">
        <v>1800800000</v>
      </c>
      <c r="D137" s="10"/>
      <c r="E137" s="5">
        <f>E138</f>
        <v>17</v>
      </c>
      <c r="F137" s="5">
        <f>F138</f>
        <v>17</v>
      </c>
      <c r="G137" s="52"/>
    </row>
    <row r="138" spans="1:7" s="4" customFormat="1" ht="26.4" hidden="1" outlineLevel="3">
      <c r="A138" s="46" t="s">
        <v>388</v>
      </c>
      <c r="B138" s="43" t="s">
        <v>41</v>
      </c>
      <c r="C138" s="10">
        <v>1800800000</v>
      </c>
      <c r="D138" s="10">
        <v>200</v>
      </c>
      <c r="E138" s="5">
        <v>17</v>
      </c>
      <c r="F138" s="5">
        <v>17</v>
      </c>
      <c r="G138" s="52"/>
    </row>
    <row r="139" spans="1:7" outlineLevel="4">
      <c r="A139" s="36" t="s">
        <v>373</v>
      </c>
      <c r="B139" s="42" t="s">
        <v>52</v>
      </c>
      <c r="C139" s="8"/>
      <c r="D139" s="8"/>
      <c r="E139" s="6">
        <f>E140+E145+E158</f>
        <v>200298.2</v>
      </c>
      <c r="F139" s="6">
        <f>F140+F145+F158</f>
        <v>203991.09999999998</v>
      </c>
    </row>
    <row r="140" spans="1:7" hidden="1" outlineLevel="5">
      <c r="A140" s="36" t="s">
        <v>204</v>
      </c>
      <c r="B140" s="42" t="s">
        <v>205</v>
      </c>
      <c r="C140" s="8"/>
      <c r="D140" s="8"/>
      <c r="E140" s="6">
        <f t="shared" ref="E140:F143" si="2">E141</f>
        <v>400</v>
      </c>
      <c r="F140" s="6">
        <f t="shared" si="2"/>
        <v>400</v>
      </c>
    </row>
    <row r="141" spans="1:7" ht="26.4" hidden="1" outlineLevel="5">
      <c r="A141" s="38" t="s">
        <v>266</v>
      </c>
      <c r="B141" s="43" t="s">
        <v>205</v>
      </c>
      <c r="C141" s="9" t="s">
        <v>53</v>
      </c>
      <c r="D141" s="9"/>
      <c r="E141" s="5">
        <f t="shared" si="2"/>
        <v>400</v>
      </c>
      <c r="F141" s="5">
        <f t="shared" si="2"/>
        <v>400</v>
      </c>
    </row>
    <row r="142" spans="1:7" ht="26.4" hidden="1" outlineLevel="5">
      <c r="A142" s="38" t="s">
        <v>267</v>
      </c>
      <c r="B142" s="43" t="s">
        <v>205</v>
      </c>
      <c r="C142" s="9" t="s">
        <v>54</v>
      </c>
      <c r="D142" s="9"/>
      <c r="E142" s="5">
        <f t="shared" si="2"/>
        <v>400</v>
      </c>
      <c r="F142" s="5">
        <f t="shared" si="2"/>
        <v>400</v>
      </c>
    </row>
    <row r="143" spans="1:7" ht="26.4" hidden="1" outlineLevel="5">
      <c r="A143" s="38" t="s">
        <v>268</v>
      </c>
      <c r="B143" s="43" t="s">
        <v>205</v>
      </c>
      <c r="C143" s="9" t="s">
        <v>206</v>
      </c>
      <c r="D143" s="9"/>
      <c r="E143" s="5">
        <f t="shared" si="2"/>
        <v>400</v>
      </c>
      <c r="F143" s="5">
        <f t="shared" si="2"/>
        <v>400</v>
      </c>
    </row>
    <row r="144" spans="1:7" hidden="1" outlineLevel="5">
      <c r="A144" s="38" t="s">
        <v>221</v>
      </c>
      <c r="B144" s="43" t="s">
        <v>205</v>
      </c>
      <c r="C144" s="9" t="s">
        <v>206</v>
      </c>
      <c r="D144" s="9" t="s">
        <v>13</v>
      </c>
      <c r="E144" s="5">
        <v>400</v>
      </c>
      <c r="F144" s="5">
        <v>400</v>
      </c>
    </row>
    <row r="145" spans="1:7" outlineLevel="5">
      <c r="A145" s="36" t="s">
        <v>55</v>
      </c>
      <c r="B145" s="42" t="s">
        <v>56</v>
      </c>
      <c r="C145" s="8"/>
      <c r="D145" s="8"/>
      <c r="E145" s="6">
        <f>E146</f>
        <v>196877.90000000002</v>
      </c>
      <c r="F145" s="6">
        <f>F146</f>
        <v>200580.8</v>
      </c>
    </row>
    <row r="146" spans="1:7" ht="26.4" outlineLevel="5">
      <c r="A146" s="38" t="s">
        <v>269</v>
      </c>
      <c r="B146" s="43" t="s">
        <v>56</v>
      </c>
      <c r="C146" s="9" t="s">
        <v>57</v>
      </c>
      <c r="D146" s="9"/>
      <c r="E146" s="5">
        <f>E147</f>
        <v>196877.90000000002</v>
      </c>
      <c r="F146" s="5">
        <f>F147</f>
        <v>200580.8</v>
      </c>
    </row>
    <row r="147" spans="1:7" s="4" customFormat="1" ht="39.6" outlineLevel="4">
      <c r="A147" s="38" t="s">
        <v>270</v>
      </c>
      <c r="B147" s="43" t="s">
        <v>56</v>
      </c>
      <c r="C147" s="9" t="s">
        <v>58</v>
      </c>
      <c r="D147" s="9"/>
      <c r="E147" s="5">
        <f>E150+E152+E154+E148+E156</f>
        <v>196877.90000000002</v>
      </c>
      <c r="F147" s="5">
        <f>F150+F152+F154+F148+F156</f>
        <v>200580.8</v>
      </c>
      <c r="G147" s="52"/>
    </row>
    <row r="148" spans="1:7" s="4" customFormat="1" ht="39.6" outlineLevel="4">
      <c r="A148" s="46" t="s">
        <v>389</v>
      </c>
      <c r="B148" s="43" t="s">
        <v>56</v>
      </c>
      <c r="C148" s="11" t="s">
        <v>391</v>
      </c>
      <c r="D148" s="10"/>
      <c r="E148" s="5">
        <f>E149</f>
        <v>63372.5</v>
      </c>
      <c r="F148" s="5">
        <f>F149</f>
        <v>63372.800000000003</v>
      </c>
      <c r="G148" s="52"/>
    </row>
    <row r="149" spans="1:7" s="4" customFormat="1" ht="26.4" outlineLevel="4">
      <c r="A149" s="38" t="s">
        <v>390</v>
      </c>
      <c r="B149" s="43" t="s">
        <v>56</v>
      </c>
      <c r="C149" s="11" t="s">
        <v>391</v>
      </c>
      <c r="D149" s="10">
        <v>400</v>
      </c>
      <c r="E149" s="5">
        <v>63372.5</v>
      </c>
      <c r="F149" s="5">
        <v>63372.800000000003</v>
      </c>
      <c r="G149" s="52"/>
    </row>
    <row r="150" spans="1:7" s="4" customFormat="1" ht="26.4" outlineLevel="5">
      <c r="A150" s="38" t="s">
        <v>271</v>
      </c>
      <c r="B150" s="43" t="s">
        <v>56</v>
      </c>
      <c r="C150" s="9" t="s">
        <v>60</v>
      </c>
      <c r="D150" s="9"/>
      <c r="E150" s="5">
        <f>E151</f>
        <v>17396.8</v>
      </c>
      <c r="F150" s="5">
        <f>F151</f>
        <v>22473.8</v>
      </c>
      <c r="G150" s="52"/>
    </row>
    <row r="151" spans="1:7" ht="26.4" outlineLevel="4">
      <c r="A151" s="38" t="s">
        <v>220</v>
      </c>
      <c r="B151" s="43" t="s">
        <v>56</v>
      </c>
      <c r="C151" s="9" t="s">
        <v>60</v>
      </c>
      <c r="D151" s="9" t="s">
        <v>11</v>
      </c>
      <c r="E151" s="5">
        <v>17396.8</v>
      </c>
      <c r="F151" s="5">
        <v>22473.8</v>
      </c>
    </row>
    <row r="152" spans="1:7" ht="39.6" outlineLevel="5">
      <c r="A152" s="38" t="s">
        <v>272</v>
      </c>
      <c r="B152" s="43" t="s">
        <v>56</v>
      </c>
      <c r="C152" s="9" t="s">
        <v>61</v>
      </c>
      <c r="D152" s="9"/>
      <c r="E152" s="5">
        <f>E153</f>
        <v>53521.9</v>
      </c>
      <c r="F152" s="5">
        <f>F153</f>
        <v>53197.8</v>
      </c>
    </row>
    <row r="153" spans="1:7" ht="26.4" outlineLevel="4">
      <c r="A153" s="38" t="s">
        <v>220</v>
      </c>
      <c r="B153" s="43" t="s">
        <v>56</v>
      </c>
      <c r="C153" s="9" t="s">
        <v>61</v>
      </c>
      <c r="D153" s="9" t="s">
        <v>11</v>
      </c>
      <c r="E153" s="5">
        <v>53521.9</v>
      </c>
      <c r="F153" s="5">
        <v>53197.8</v>
      </c>
    </row>
    <row r="154" spans="1:7" ht="39.6" outlineLevel="5">
      <c r="A154" s="38" t="s">
        <v>273</v>
      </c>
      <c r="B154" s="43" t="s">
        <v>56</v>
      </c>
      <c r="C154" s="9" t="s">
        <v>62</v>
      </c>
      <c r="D154" s="9"/>
      <c r="E154" s="5">
        <f>E155</f>
        <v>3758.5</v>
      </c>
      <c r="F154" s="5">
        <f>F155</f>
        <v>2708.2</v>
      </c>
    </row>
    <row r="155" spans="1:7" ht="26.4" outlineLevel="4">
      <c r="A155" s="38" t="s">
        <v>220</v>
      </c>
      <c r="B155" s="43" t="s">
        <v>56</v>
      </c>
      <c r="C155" s="9" t="s">
        <v>62</v>
      </c>
      <c r="D155" s="9" t="s">
        <v>11</v>
      </c>
      <c r="E155" s="5">
        <v>3758.5</v>
      </c>
      <c r="F155" s="5">
        <v>2708.2</v>
      </c>
    </row>
    <row r="156" spans="1:7" hidden="1" outlineLevel="4">
      <c r="A156" s="38" t="s">
        <v>400</v>
      </c>
      <c r="B156" s="43" t="s">
        <v>56</v>
      </c>
      <c r="C156" s="9" t="s">
        <v>397</v>
      </c>
      <c r="D156" s="9"/>
      <c r="E156" s="5">
        <f>E157</f>
        <v>58828.2</v>
      </c>
      <c r="F156" s="5">
        <f>F157</f>
        <v>58828.2</v>
      </c>
    </row>
    <row r="157" spans="1:7" ht="26.4" hidden="1" outlineLevel="4">
      <c r="A157" s="38" t="s">
        <v>401</v>
      </c>
      <c r="B157" s="43" t="s">
        <v>56</v>
      </c>
      <c r="C157" s="9" t="s">
        <v>397</v>
      </c>
      <c r="D157" s="9" t="s">
        <v>11</v>
      </c>
      <c r="E157" s="5">
        <v>58828.2</v>
      </c>
      <c r="F157" s="5">
        <v>58828.2</v>
      </c>
    </row>
    <row r="158" spans="1:7" outlineLevel="5">
      <c r="A158" s="36" t="s">
        <v>194</v>
      </c>
      <c r="B158" s="42" t="s">
        <v>195</v>
      </c>
      <c r="C158" s="8"/>
      <c r="D158" s="8"/>
      <c r="E158" s="6">
        <f>E159+E166</f>
        <v>3020.3</v>
      </c>
      <c r="F158" s="6">
        <f>F159+F166</f>
        <v>3010.3</v>
      </c>
    </row>
    <row r="159" spans="1:7" s="4" customFormat="1" ht="26.4" outlineLevel="2">
      <c r="A159" s="38" t="s">
        <v>274</v>
      </c>
      <c r="B159" s="43" t="s">
        <v>195</v>
      </c>
      <c r="C159" s="9" t="s">
        <v>196</v>
      </c>
      <c r="D159" s="9"/>
      <c r="E159" s="5">
        <f>E160+E163</f>
        <v>20</v>
      </c>
      <c r="F159" s="5">
        <f>F160+F163</f>
        <v>10</v>
      </c>
      <c r="G159" s="52"/>
    </row>
    <row r="160" spans="1:7" s="4" customFormat="1" ht="26.4" hidden="1" outlineLevel="3">
      <c r="A160" s="38" t="s">
        <v>275</v>
      </c>
      <c r="B160" s="43" t="s">
        <v>195</v>
      </c>
      <c r="C160" s="9" t="s">
        <v>197</v>
      </c>
      <c r="D160" s="9"/>
      <c r="E160" s="5">
        <f>E161</f>
        <v>10</v>
      </c>
      <c r="F160" s="5">
        <f>F161</f>
        <v>10</v>
      </c>
      <c r="G160" s="52"/>
    </row>
    <row r="161" spans="1:7" ht="26.4" hidden="1" outlineLevel="4">
      <c r="A161" s="38" t="s">
        <v>276</v>
      </c>
      <c r="B161" s="43" t="s">
        <v>195</v>
      </c>
      <c r="C161" s="9" t="s">
        <v>198</v>
      </c>
      <c r="D161" s="9"/>
      <c r="E161" s="5">
        <f>E162</f>
        <v>10</v>
      </c>
      <c r="F161" s="5">
        <f>F162</f>
        <v>10</v>
      </c>
    </row>
    <row r="162" spans="1:7" ht="26.4" hidden="1" outlineLevel="5">
      <c r="A162" s="38" t="s">
        <v>220</v>
      </c>
      <c r="B162" s="43" t="s">
        <v>195</v>
      </c>
      <c r="C162" s="9" t="s">
        <v>198</v>
      </c>
      <c r="D162" s="9" t="s">
        <v>11</v>
      </c>
      <c r="E162" s="5">
        <v>10</v>
      </c>
      <c r="F162" s="5">
        <v>10</v>
      </c>
    </row>
    <row r="163" spans="1:7" ht="26.4" outlineLevel="3" collapsed="1">
      <c r="A163" s="38" t="s">
        <v>277</v>
      </c>
      <c r="B163" s="43" t="s">
        <v>195</v>
      </c>
      <c r="C163" s="9" t="s">
        <v>199</v>
      </c>
      <c r="D163" s="9"/>
      <c r="E163" s="5">
        <f>E164</f>
        <v>10</v>
      </c>
      <c r="F163" s="5">
        <f>F164</f>
        <v>0</v>
      </c>
    </row>
    <row r="164" spans="1:7" s="4" customFormat="1" outlineLevel="5">
      <c r="A164" s="38" t="s">
        <v>278</v>
      </c>
      <c r="B164" s="43" t="s">
        <v>195</v>
      </c>
      <c r="C164" s="9" t="s">
        <v>200</v>
      </c>
      <c r="D164" s="9"/>
      <c r="E164" s="5">
        <f>E165</f>
        <v>10</v>
      </c>
      <c r="F164" s="5">
        <f>F165</f>
        <v>0</v>
      </c>
      <c r="G164" s="52"/>
    </row>
    <row r="165" spans="1:7" s="4" customFormat="1" ht="26.4">
      <c r="A165" s="38" t="s">
        <v>220</v>
      </c>
      <c r="B165" s="43" t="s">
        <v>195</v>
      </c>
      <c r="C165" s="9" t="s">
        <v>200</v>
      </c>
      <c r="D165" s="9" t="s">
        <v>11</v>
      </c>
      <c r="E165" s="5">
        <v>10</v>
      </c>
      <c r="F165" s="5">
        <v>0</v>
      </c>
      <c r="G165" s="52"/>
    </row>
    <row r="166" spans="1:7" s="4" customFormat="1" ht="39.6" hidden="1">
      <c r="A166" s="38" t="s">
        <v>240</v>
      </c>
      <c r="B166" s="43" t="s">
        <v>195</v>
      </c>
      <c r="C166" s="9" t="s">
        <v>27</v>
      </c>
      <c r="D166" s="9"/>
      <c r="E166" s="5">
        <f>E167</f>
        <v>3000.3</v>
      </c>
      <c r="F166" s="5">
        <f>F167</f>
        <v>3000.3</v>
      </c>
      <c r="G166" s="52"/>
    </row>
    <row r="167" spans="1:7" s="4" customFormat="1" ht="52.8" hidden="1">
      <c r="A167" s="41" t="s">
        <v>378</v>
      </c>
      <c r="B167" s="43" t="s">
        <v>195</v>
      </c>
      <c r="C167" s="9" t="s">
        <v>78</v>
      </c>
      <c r="D167" s="9"/>
      <c r="E167" s="5">
        <f>E168</f>
        <v>3000.3</v>
      </c>
      <c r="F167" s="5">
        <f>F168</f>
        <v>3000.3</v>
      </c>
      <c r="G167" s="52"/>
    </row>
    <row r="168" spans="1:7" s="4" customFormat="1" ht="26.4" hidden="1">
      <c r="A168" s="38" t="s">
        <v>289</v>
      </c>
      <c r="B168" s="43" t="s">
        <v>195</v>
      </c>
      <c r="C168" s="9" t="s">
        <v>78</v>
      </c>
      <c r="D168" s="9" t="s">
        <v>59</v>
      </c>
      <c r="E168" s="5">
        <v>3000.3</v>
      </c>
      <c r="F168" s="5">
        <v>3000.3</v>
      </c>
      <c r="G168" s="52"/>
    </row>
    <row r="169" spans="1:7" s="4" customFormat="1" outlineLevel="1">
      <c r="A169" s="36" t="s">
        <v>63</v>
      </c>
      <c r="B169" s="42" t="s">
        <v>64</v>
      </c>
      <c r="C169" s="8"/>
      <c r="D169" s="8"/>
      <c r="E169" s="6">
        <f>E170+E185+E205+E245</f>
        <v>235219</v>
      </c>
      <c r="F169" s="6">
        <f>F170+F185+F205+F245</f>
        <v>245345.1</v>
      </c>
      <c r="G169" s="52"/>
    </row>
    <row r="170" spans="1:7" s="4" customFormat="1" outlineLevel="2">
      <c r="A170" s="36" t="s">
        <v>65</v>
      </c>
      <c r="B170" s="42" t="s">
        <v>66</v>
      </c>
      <c r="C170" s="8"/>
      <c r="D170" s="8"/>
      <c r="E170" s="6">
        <f>E171</f>
        <v>25144.799999999999</v>
      </c>
      <c r="F170" s="6">
        <f>F171</f>
        <v>25544.799999999999</v>
      </c>
      <c r="G170" s="52"/>
    </row>
    <row r="171" spans="1:7" ht="26.4" outlineLevel="4">
      <c r="A171" s="38" t="s">
        <v>269</v>
      </c>
      <c r="B171" s="43" t="s">
        <v>66</v>
      </c>
      <c r="C171" s="9" t="s">
        <v>57</v>
      </c>
      <c r="D171" s="9"/>
      <c r="E171" s="5">
        <f>E172</f>
        <v>25144.799999999999</v>
      </c>
      <c r="F171" s="5">
        <f>F172</f>
        <v>25544.799999999999</v>
      </c>
    </row>
    <row r="172" spans="1:7" ht="26.4" outlineLevel="5">
      <c r="A172" s="38" t="s">
        <v>279</v>
      </c>
      <c r="B172" s="43" t="s">
        <v>66</v>
      </c>
      <c r="C172" s="9" t="s">
        <v>67</v>
      </c>
      <c r="D172" s="9"/>
      <c r="E172" s="5">
        <f>E176+E179+E181+E183+E173</f>
        <v>25144.799999999999</v>
      </c>
      <c r="F172" s="5">
        <f>F176+F179+F181+F183+F173</f>
        <v>25544.799999999999</v>
      </c>
    </row>
    <row r="173" spans="1:7" ht="66" outlineLevel="5">
      <c r="A173" s="38" t="s">
        <v>431</v>
      </c>
      <c r="B173" s="9" t="s">
        <v>66</v>
      </c>
      <c r="C173" s="12" t="s">
        <v>432</v>
      </c>
      <c r="D173" s="9"/>
      <c r="E173" s="5">
        <f>E175</f>
        <v>18000</v>
      </c>
      <c r="F173" s="5">
        <f>F175+F174</f>
        <v>18400</v>
      </c>
    </row>
    <row r="174" spans="1:7" ht="26.4" outlineLevel="5">
      <c r="A174" s="38" t="s">
        <v>220</v>
      </c>
      <c r="B174" s="9" t="s">
        <v>66</v>
      </c>
      <c r="C174" s="12" t="s">
        <v>432</v>
      </c>
      <c r="D174" s="9">
        <v>200</v>
      </c>
      <c r="E174" s="5">
        <v>0</v>
      </c>
      <c r="F174" s="5">
        <v>400</v>
      </c>
    </row>
    <row r="175" spans="1:7" ht="26.4" hidden="1" outlineLevel="5">
      <c r="A175" s="51" t="s">
        <v>289</v>
      </c>
      <c r="B175" s="9" t="s">
        <v>66</v>
      </c>
      <c r="C175" s="12" t="s">
        <v>432</v>
      </c>
      <c r="D175" s="9">
        <v>400</v>
      </c>
      <c r="E175" s="5">
        <v>18000</v>
      </c>
      <c r="F175" s="5">
        <v>18000</v>
      </c>
    </row>
    <row r="176" spans="1:7" ht="39.6" hidden="1" outlineLevel="4" collapsed="1">
      <c r="A176" s="38" t="s">
        <v>280</v>
      </c>
      <c r="B176" s="43" t="s">
        <v>66</v>
      </c>
      <c r="C176" s="9" t="s">
        <v>68</v>
      </c>
      <c r="D176" s="9"/>
      <c r="E176" s="5">
        <f>E177+E178</f>
        <v>3230</v>
      </c>
      <c r="F176" s="5">
        <f>F177+F178</f>
        <v>3230</v>
      </c>
    </row>
    <row r="177" spans="1:7" ht="26.4" hidden="1" outlineLevel="5">
      <c r="A177" s="38" t="s">
        <v>220</v>
      </c>
      <c r="B177" s="43" t="s">
        <v>66</v>
      </c>
      <c r="C177" s="9" t="s">
        <v>68</v>
      </c>
      <c r="D177" s="9" t="s">
        <v>11</v>
      </c>
      <c r="E177" s="5">
        <v>2730</v>
      </c>
      <c r="F177" s="5">
        <v>2730</v>
      </c>
    </row>
    <row r="178" spans="1:7" hidden="1" outlineLevel="4">
      <c r="A178" s="38" t="s">
        <v>221</v>
      </c>
      <c r="B178" s="43" t="s">
        <v>66</v>
      </c>
      <c r="C178" s="9" t="s">
        <v>68</v>
      </c>
      <c r="D178" s="9" t="s">
        <v>13</v>
      </c>
      <c r="E178" s="5">
        <v>500</v>
      </c>
      <c r="F178" s="5">
        <v>500</v>
      </c>
    </row>
    <row r="179" spans="1:7" ht="26.4" hidden="1" outlineLevel="5">
      <c r="A179" s="38" t="s">
        <v>281</v>
      </c>
      <c r="B179" s="43" t="s">
        <v>66</v>
      </c>
      <c r="C179" s="9" t="s">
        <v>69</v>
      </c>
      <c r="D179" s="9"/>
      <c r="E179" s="5">
        <f>E180</f>
        <v>3474.8</v>
      </c>
      <c r="F179" s="5">
        <f>F180</f>
        <v>3474.8</v>
      </c>
    </row>
    <row r="180" spans="1:7" ht="26.4" hidden="1" outlineLevel="4">
      <c r="A180" s="38" t="s">
        <v>220</v>
      </c>
      <c r="B180" s="43" t="s">
        <v>66</v>
      </c>
      <c r="C180" s="9" t="s">
        <v>69</v>
      </c>
      <c r="D180" s="9" t="s">
        <v>11</v>
      </c>
      <c r="E180" s="5">
        <v>3474.8</v>
      </c>
      <c r="F180" s="5">
        <v>3474.8</v>
      </c>
    </row>
    <row r="181" spans="1:7" ht="52.8" hidden="1" outlineLevel="5">
      <c r="A181" s="38" t="s">
        <v>282</v>
      </c>
      <c r="B181" s="43" t="s">
        <v>66</v>
      </c>
      <c r="C181" s="9" t="s">
        <v>70</v>
      </c>
      <c r="D181" s="9"/>
      <c r="E181" s="5">
        <f>E182</f>
        <v>40</v>
      </c>
      <c r="F181" s="5">
        <f>F182</f>
        <v>40</v>
      </c>
    </row>
    <row r="182" spans="1:7" ht="26.4" hidden="1" outlineLevel="4">
      <c r="A182" s="38" t="s">
        <v>220</v>
      </c>
      <c r="B182" s="43" t="s">
        <v>66</v>
      </c>
      <c r="C182" s="9" t="s">
        <v>70</v>
      </c>
      <c r="D182" s="9" t="s">
        <v>11</v>
      </c>
      <c r="E182" s="5">
        <v>40</v>
      </c>
      <c r="F182" s="5">
        <v>40</v>
      </c>
    </row>
    <row r="183" spans="1:7" s="4" customFormat="1" ht="39.6" hidden="1" outlineLevel="1">
      <c r="A183" s="38" t="s">
        <v>283</v>
      </c>
      <c r="B183" s="43" t="s">
        <v>66</v>
      </c>
      <c r="C183" s="9" t="s">
        <v>71</v>
      </c>
      <c r="D183" s="9"/>
      <c r="E183" s="5">
        <f>E184</f>
        <v>400</v>
      </c>
      <c r="F183" s="5">
        <f>F184</f>
        <v>400</v>
      </c>
      <c r="G183" s="52"/>
    </row>
    <row r="184" spans="1:7" s="4" customFormat="1" ht="26.4" hidden="1" outlineLevel="2">
      <c r="A184" s="38" t="s">
        <v>220</v>
      </c>
      <c r="B184" s="43" t="s">
        <v>66</v>
      </c>
      <c r="C184" s="9" t="s">
        <v>71</v>
      </c>
      <c r="D184" s="9" t="s">
        <v>11</v>
      </c>
      <c r="E184" s="5">
        <v>400</v>
      </c>
      <c r="F184" s="5">
        <v>400</v>
      </c>
      <c r="G184" s="52"/>
    </row>
    <row r="185" spans="1:7" s="4" customFormat="1" outlineLevel="3">
      <c r="A185" s="36" t="s">
        <v>72</v>
      </c>
      <c r="B185" s="42" t="s">
        <v>73</v>
      </c>
      <c r="C185" s="8"/>
      <c r="D185" s="8"/>
      <c r="E185" s="6">
        <f>E186+E197+E200</f>
        <v>86583.8</v>
      </c>
      <c r="F185" s="6">
        <f>F186+F197+F200</f>
        <v>86476.9</v>
      </c>
      <c r="G185" s="52"/>
    </row>
    <row r="186" spans="1:7" s="4" customFormat="1" ht="26.4" outlineLevel="5">
      <c r="A186" s="38" t="s">
        <v>269</v>
      </c>
      <c r="B186" s="43" t="s">
        <v>73</v>
      </c>
      <c r="C186" s="9" t="s">
        <v>57</v>
      </c>
      <c r="D186" s="9"/>
      <c r="E186" s="5">
        <f>E187</f>
        <v>66274.5</v>
      </c>
      <c r="F186" s="5">
        <f>F187</f>
        <v>66175.199999999997</v>
      </c>
      <c r="G186" s="52"/>
    </row>
    <row r="187" spans="1:7" ht="26.4" outlineLevel="4">
      <c r="A187" s="38" t="s">
        <v>284</v>
      </c>
      <c r="B187" s="43" t="s">
        <v>73</v>
      </c>
      <c r="C187" s="9" t="s">
        <v>74</v>
      </c>
      <c r="D187" s="9"/>
      <c r="E187" s="5">
        <f>E188+E190+E193+E195</f>
        <v>66274.5</v>
      </c>
      <c r="F187" s="5">
        <f>F188+F190+F193+F195</f>
        <v>66175.199999999997</v>
      </c>
    </row>
    <row r="188" spans="1:7" outlineLevel="5">
      <c r="A188" s="38" t="s">
        <v>285</v>
      </c>
      <c r="B188" s="43" t="s">
        <v>73</v>
      </c>
      <c r="C188" s="9" t="s">
        <v>75</v>
      </c>
      <c r="D188" s="9"/>
      <c r="E188" s="5">
        <f>E189</f>
        <v>14169.1</v>
      </c>
      <c r="F188" s="5">
        <f>F189</f>
        <v>14075.3</v>
      </c>
    </row>
    <row r="189" spans="1:7" ht="26.4" outlineLevel="4">
      <c r="A189" s="38" t="s">
        <v>220</v>
      </c>
      <c r="B189" s="43" t="s">
        <v>73</v>
      </c>
      <c r="C189" s="9" t="s">
        <v>75</v>
      </c>
      <c r="D189" s="9" t="s">
        <v>11</v>
      </c>
      <c r="E189" s="5">
        <v>14169.1</v>
      </c>
      <c r="F189" s="5">
        <v>14075.3</v>
      </c>
    </row>
    <row r="190" spans="1:7" ht="26.4" outlineLevel="5">
      <c r="A190" s="38" t="s">
        <v>286</v>
      </c>
      <c r="B190" s="43" t="s">
        <v>73</v>
      </c>
      <c r="C190" s="9" t="s">
        <v>76</v>
      </c>
      <c r="D190" s="9"/>
      <c r="E190" s="5">
        <f>E191+E192</f>
        <v>3657.1</v>
      </c>
      <c r="F190" s="5">
        <f>F191+F192</f>
        <v>3651.6</v>
      </c>
    </row>
    <row r="191" spans="1:7" ht="26.4" outlineLevel="4">
      <c r="A191" s="38" t="s">
        <v>220</v>
      </c>
      <c r="B191" s="43" t="s">
        <v>73</v>
      </c>
      <c r="C191" s="9" t="s">
        <v>76</v>
      </c>
      <c r="D191" s="9" t="s">
        <v>11</v>
      </c>
      <c r="E191" s="5">
        <v>1092</v>
      </c>
      <c r="F191" s="5">
        <v>1086.4000000000001</v>
      </c>
    </row>
    <row r="192" spans="1:7" ht="26.4" outlineLevel="4">
      <c r="A192" s="38" t="s">
        <v>289</v>
      </c>
      <c r="B192" s="43" t="s">
        <v>73</v>
      </c>
      <c r="C192" s="9" t="s">
        <v>76</v>
      </c>
      <c r="D192" s="9">
        <v>400</v>
      </c>
      <c r="E192" s="5">
        <v>2565.1</v>
      </c>
      <c r="F192" s="5">
        <v>2565.1999999999998</v>
      </c>
    </row>
    <row r="193" spans="1:7" ht="26.4" hidden="1" outlineLevel="5">
      <c r="A193" s="38" t="s">
        <v>287</v>
      </c>
      <c r="B193" s="43" t="s">
        <v>73</v>
      </c>
      <c r="C193" s="9" t="s">
        <v>288</v>
      </c>
      <c r="D193" s="9"/>
      <c r="E193" s="5">
        <f>E194</f>
        <v>17318</v>
      </c>
      <c r="F193" s="5">
        <f>F194</f>
        <v>17318</v>
      </c>
    </row>
    <row r="194" spans="1:7" ht="26.4" hidden="1" outlineLevel="4">
      <c r="A194" s="38" t="s">
        <v>289</v>
      </c>
      <c r="B194" s="43" t="s">
        <v>73</v>
      </c>
      <c r="C194" s="9" t="s">
        <v>288</v>
      </c>
      <c r="D194" s="9" t="s">
        <v>59</v>
      </c>
      <c r="E194" s="5">
        <v>17318</v>
      </c>
      <c r="F194" s="5">
        <v>17318</v>
      </c>
    </row>
    <row r="195" spans="1:7" ht="39.6" hidden="1" outlineLevel="5">
      <c r="A195" s="38" t="s">
        <v>290</v>
      </c>
      <c r="B195" s="43" t="s">
        <v>73</v>
      </c>
      <c r="C195" s="9" t="s">
        <v>77</v>
      </c>
      <c r="D195" s="9"/>
      <c r="E195" s="5">
        <f>E196</f>
        <v>31130.3</v>
      </c>
      <c r="F195" s="5">
        <f>F196</f>
        <v>31130.3</v>
      </c>
    </row>
    <row r="196" spans="1:7" ht="26.4" hidden="1" outlineLevel="2">
      <c r="A196" s="38" t="s">
        <v>289</v>
      </c>
      <c r="B196" s="43" t="s">
        <v>73</v>
      </c>
      <c r="C196" s="9" t="s">
        <v>77</v>
      </c>
      <c r="D196" s="9" t="s">
        <v>59</v>
      </c>
      <c r="E196" s="5">
        <v>31130.3</v>
      </c>
      <c r="F196" s="5">
        <v>31130.3</v>
      </c>
    </row>
    <row r="197" spans="1:7" ht="26.4" hidden="1" outlineLevel="4">
      <c r="A197" s="38" t="s">
        <v>237</v>
      </c>
      <c r="B197" s="43" t="s">
        <v>73</v>
      </c>
      <c r="C197" s="9" t="s">
        <v>25</v>
      </c>
      <c r="D197" s="9"/>
      <c r="E197" s="5">
        <f>E198</f>
        <v>0.1</v>
      </c>
      <c r="F197" s="5">
        <f>F198</f>
        <v>0.1</v>
      </c>
    </row>
    <row r="198" spans="1:7" ht="39.6" hidden="1" outlineLevel="5">
      <c r="A198" s="38" t="s">
        <v>291</v>
      </c>
      <c r="B198" s="43" t="s">
        <v>73</v>
      </c>
      <c r="C198" s="9" t="s">
        <v>207</v>
      </c>
      <c r="D198" s="9"/>
      <c r="E198" s="5">
        <f>E199</f>
        <v>0.1</v>
      </c>
      <c r="F198" s="5">
        <f>F199</f>
        <v>0.1</v>
      </c>
    </row>
    <row r="199" spans="1:7" ht="26.4" hidden="1" outlineLevel="2">
      <c r="A199" s="38" t="s">
        <v>220</v>
      </c>
      <c r="B199" s="43" t="s">
        <v>73</v>
      </c>
      <c r="C199" s="9" t="s">
        <v>207</v>
      </c>
      <c r="D199" s="9" t="s">
        <v>11</v>
      </c>
      <c r="E199" s="5">
        <v>0.1</v>
      </c>
      <c r="F199" s="5">
        <v>0.1</v>
      </c>
    </row>
    <row r="200" spans="1:7" ht="39.6" outlineLevel="2">
      <c r="A200" s="38" t="s">
        <v>240</v>
      </c>
      <c r="B200" s="43" t="s">
        <v>73</v>
      </c>
      <c r="C200" s="9" t="s">
        <v>27</v>
      </c>
      <c r="D200" s="9"/>
      <c r="E200" s="5">
        <f>E201+E203</f>
        <v>20309.199999999997</v>
      </c>
      <c r="F200" s="5">
        <f>F201+F203</f>
        <v>20301.599999999999</v>
      </c>
    </row>
    <row r="201" spans="1:7" s="4" customFormat="1" ht="52.8" outlineLevel="4">
      <c r="A201" s="41" t="s">
        <v>378</v>
      </c>
      <c r="B201" s="43" t="s">
        <v>73</v>
      </c>
      <c r="C201" s="9" t="s">
        <v>78</v>
      </c>
      <c r="D201" s="9"/>
      <c r="E201" s="5">
        <f>E202</f>
        <v>2378.1</v>
      </c>
      <c r="F201" s="5">
        <f>F202</f>
        <v>2370.5</v>
      </c>
      <c r="G201" s="52"/>
    </row>
    <row r="202" spans="1:7" ht="26.4" outlineLevel="5">
      <c r="A202" s="38" t="s">
        <v>289</v>
      </c>
      <c r="B202" s="43" t="s">
        <v>73</v>
      </c>
      <c r="C202" s="9" t="s">
        <v>78</v>
      </c>
      <c r="D202" s="9" t="s">
        <v>59</v>
      </c>
      <c r="E202" s="5">
        <v>2378.1</v>
      </c>
      <c r="F202" s="5">
        <v>2370.5</v>
      </c>
    </row>
    <row r="203" spans="1:7" hidden="1" outlineLevel="4">
      <c r="A203" s="38" t="s">
        <v>379</v>
      </c>
      <c r="B203" s="43" t="s">
        <v>73</v>
      </c>
      <c r="C203" s="9" t="s">
        <v>189</v>
      </c>
      <c r="D203" s="9"/>
      <c r="E203" s="5">
        <f>E204</f>
        <v>17931.099999999999</v>
      </c>
      <c r="F203" s="5">
        <f>F204</f>
        <v>17931.099999999999</v>
      </c>
    </row>
    <row r="204" spans="1:7" ht="26.4" hidden="1" outlineLevel="5">
      <c r="A204" s="38" t="s">
        <v>220</v>
      </c>
      <c r="B204" s="43" t="s">
        <v>73</v>
      </c>
      <c r="C204" s="9" t="s">
        <v>189</v>
      </c>
      <c r="D204" s="9" t="s">
        <v>11</v>
      </c>
      <c r="E204" s="5">
        <v>17931.099999999999</v>
      </c>
      <c r="F204" s="5">
        <v>17931.099999999999</v>
      </c>
    </row>
    <row r="205" spans="1:7" outlineLevel="4" collapsed="1">
      <c r="A205" s="36" t="s">
        <v>79</v>
      </c>
      <c r="B205" s="42" t="s">
        <v>80</v>
      </c>
      <c r="C205" s="8"/>
      <c r="D205" s="8"/>
      <c r="E205" s="6">
        <f>E206+E232+E235+E243</f>
        <v>115011</v>
      </c>
      <c r="F205" s="6">
        <f>F206+F232+F235+F243</f>
        <v>124165</v>
      </c>
    </row>
    <row r="206" spans="1:7" ht="26.4" outlineLevel="4">
      <c r="A206" s="38" t="s">
        <v>269</v>
      </c>
      <c r="B206" s="43" t="s">
        <v>80</v>
      </c>
      <c r="C206" s="9" t="s">
        <v>57</v>
      </c>
      <c r="D206" s="9"/>
      <c r="E206" s="5">
        <f>E207+E229</f>
        <v>61355.8</v>
      </c>
      <c r="F206" s="5">
        <f>F207+F229</f>
        <v>59836.5</v>
      </c>
    </row>
    <row r="207" spans="1:7" s="4" customFormat="1" ht="26.4" outlineLevel="5">
      <c r="A207" s="38" t="s">
        <v>292</v>
      </c>
      <c r="B207" s="43" t="s">
        <v>80</v>
      </c>
      <c r="C207" s="9" t="s">
        <v>81</v>
      </c>
      <c r="D207" s="9"/>
      <c r="E207" s="5">
        <f>E208+E210+E212+E214+E216+E218+E220+E222+E224+E227</f>
        <v>60537.8</v>
      </c>
      <c r="F207" s="5">
        <f>F208+F210+F212+F214+F216+F218+F220+F222+F224+F227</f>
        <v>59018.5</v>
      </c>
      <c r="G207" s="52"/>
    </row>
    <row r="208" spans="1:7" s="4" customFormat="1" ht="39.6" outlineLevel="4">
      <c r="A208" s="38" t="s">
        <v>293</v>
      </c>
      <c r="B208" s="43" t="s">
        <v>80</v>
      </c>
      <c r="C208" s="9" t="s">
        <v>82</v>
      </c>
      <c r="D208" s="9"/>
      <c r="E208" s="5">
        <f>E209</f>
        <v>8800.4</v>
      </c>
      <c r="F208" s="5">
        <f>F209</f>
        <v>6349.6</v>
      </c>
      <c r="G208" s="52"/>
    </row>
    <row r="209" spans="1:7" ht="26.4" outlineLevel="5">
      <c r="A209" s="38" t="s">
        <v>220</v>
      </c>
      <c r="B209" s="43" t="s">
        <v>80</v>
      </c>
      <c r="C209" s="9" t="s">
        <v>82</v>
      </c>
      <c r="D209" s="9" t="s">
        <v>11</v>
      </c>
      <c r="E209" s="5">
        <v>8800.4</v>
      </c>
      <c r="F209" s="5">
        <v>6349.6</v>
      </c>
    </row>
    <row r="210" spans="1:7" ht="39.6" outlineLevel="4">
      <c r="A210" s="38" t="s">
        <v>294</v>
      </c>
      <c r="B210" s="43" t="s">
        <v>80</v>
      </c>
      <c r="C210" s="9" t="s">
        <v>83</v>
      </c>
      <c r="D210" s="9"/>
      <c r="E210" s="5">
        <f>E211</f>
        <v>3000</v>
      </c>
      <c r="F210" s="5">
        <f>F211</f>
        <v>2500</v>
      </c>
    </row>
    <row r="211" spans="1:7" ht="26.4" outlineLevel="5">
      <c r="A211" s="38" t="s">
        <v>220</v>
      </c>
      <c r="B211" s="43" t="s">
        <v>80</v>
      </c>
      <c r="C211" s="9" t="s">
        <v>83</v>
      </c>
      <c r="D211" s="9" t="s">
        <v>11</v>
      </c>
      <c r="E211" s="5">
        <v>3000</v>
      </c>
      <c r="F211" s="5">
        <v>2500</v>
      </c>
    </row>
    <row r="212" spans="1:7" ht="26.4" outlineLevel="4">
      <c r="A212" s="38" t="s">
        <v>295</v>
      </c>
      <c r="B212" s="43" t="s">
        <v>80</v>
      </c>
      <c r="C212" s="9" t="s">
        <v>84</v>
      </c>
      <c r="D212" s="9"/>
      <c r="E212" s="5">
        <f>E213</f>
        <v>2500</v>
      </c>
      <c r="F212" s="5">
        <f>F213</f>
        <v>2477.1</v>
      </c>
    </row>
    <row r="213" spans="1:7" ht="26.4" outlineLevel="5">
      <c r="A213" s="38" t="s">
        <v>220</v>
      </c>
      <c r="B213" s="43" t="s">
        <v>80</v>
      </c>
      <c r="C213" s="9" t="s">
        <v>84</v>
      </c>
      <c r="D213" s="9" t="s">
        <v>11</v>
      </c>
      <c r="E213" s="5">
        <v>2500</v>
      </c>
      <c r="F213" s="5">
        <v>2477.1</v>
      </c>
    </row>
    <row r="214" spans="1:7" s="4" customFormat="1" outlineLevel="4">
      <c r="A214" s="38" t="s">
        <v>296</v>
      </c>
      <c r="B214" s="43" t="s">
        <v>80</v>
      </c>
      <c r="C214" s="9" t="s">
        <v>85</v>
      </c>
      <c r="D214" s="9"/>
      <c r="E214" s="5">
        <f>E215</f>
        <v>26508</v>
      </c>
      <c r="F214" s="5">
        <f>F215</f>
        <v>28158</v>
      </c>
      <c r="G214" s="52"/>
    </row>
    <row r="215" spans="1:7" ht="26.4" outlineLevel="4">
      <c r="A215" s="38" t="s">
        <v>220</v>
      </c>
      <c r="B215" s="43" t="s">
        <v>80</v>
      </c>
      <c r="C215" s="9" t="s">
        <v>85</v>
      </c>
      <c r="D215" s="9" t="s">
        <v>11</v>
      </c>
      <c r="E215" s="5">
        <v>26508</v>
      </c>
      <c r="F215" s="5">
        <v>28158</v>
      </c>
    </row>
    <row r="216" spans="1:7" hidden="1" outlineLevel="5">
      <c r="A216" s="38" t="s">
        <v>297</v>
      </c>
      <c r="B216" s="43" t="s">
        <v>80</v>
      </c>
      <c r="C216" s="9" t="s">
        <v>86</v>
      </c>
      <c r="D216" s="9"/>
      <c r="E216" s="5">
        <f>E217</f>
        <v>2039.4</v>
      </c>
      <c r="F216" s="5">
        <f>F217</f>
        <v>2039.4</v>
      </c>
    </row>
    <row r="217" spans="1:7" s="4" customFormat="1" ht="26.4" hidden="1" outlineLevel="4">
      <c r="A217" s="38" t="s">
        <v>220</v>
      </c>
      <c r="B217" s="43" t="s">
        <v>80</v>
      </c>
      <c r="C217" s="9" t="s">
        <v>86</v>
      </c>
      <c r="D217" s="9" t="s">
        <v>11</v>
      </c>
      <c r="E217" s="5">
        <v>2039.4</v>
      </c>
      <c r="F217" s="5">
        <v>2039.4</v>
      </c>
      <c r="G217" s="52"/>
    </row>
    <row r="218" spans="1:7" ht="26.4" outlineLevel="2" collapsed="1">
      <c r="A218" s="38" t="s">
        <v>298</v>
      </c>
      <c r="B218" s="43" t="s">
        <v>80</v>
      </c>
      <c r="C218" s="9" t="s">
        <v>87</v>
      </c>
      <c r="D218" s="9"/>
      <c r="E218" s="5">
        <f>E219</f>
        <v>12912.4</v>
      </c>
      <c r="F218" s="5">
        <f>F219</f>
        <v>12881.4</v>
      </c>
    </row>
    <row r="219" spans="1:7" ht="26.4" outlineLevel="4">
      <c r="A219" s="38" t="s">
        <v>220</v>
      </c>
      <c r="B219" s="43" t="s">
        <v>80</v>
      </c>
      <c r="C219" s="9" t="s">
        <v>87</v>
      </c>
      <c r="D219" s="9" t="s">
        <v>11</v>
      </c>
      <c r="E219" s="5">
        <v>12912.4</v>
      </c>
      <c r="F219" s="5">
        <v>12881.4</v>
      </c>
    </row>
    <row r="220" spans="1:7" ht="26.4" hidden="1" outlineLevel="5">
      <c r="A220" s="38" t="s">
        <v>299</v>
      </c>
      <c r="B220" s="43" t="s">
        <v>80</v>
      </c>
      <c r="C220" s="9" t="s">
        <v>88</v>
      </c>
      <c r="D220" s="9"/>
      <c r="E220" s="5">
        <f>E221</f>
        <v>1620</v>
      </c>
      <c r="F220" s="5">
        <f>F221</f>
        <v>1620</v>
      </c>
    </row>
    <row r="221" spans="1:7" ht="26.4" hidden="1" outlineLevel="5">
      <c r="A221" s="38" t="s">
        <v>220</v>
      </c>
      <c r="B221" s="43" t="s">
        <v>80</v>
      </c>
      <c r="C221" s="9" t="s">
        <v>88</v>
      </c>
      <c r="D221" s="9" t="s">
        <v>11</v>
      </c>
      <c r="E221" s="5">
        <v>1620</v>
      </c>
      <c r="F221" s="5">
        <v>1620</v>
      </c>
    </row>
    <row r="222" spans="1:7" s="4" customFormat="1" ht="39.6" hidden="1" outlineLevel="1">
      <c r="A222" s="38" t="s">
        <v>300</v>
      </c>
      <c r="B222" s="43" t="s">
        <v>80</v>
      </c>
      <c r="C222" s="9" t="s">
        <v>89</v>
      </c>
      <c r="D222" s="9"/>
      <c r="E222" s="5">
        <f>E223</f>
        <v>679.9</v>
      </c>
      <c r="F222" s="5">
        <f>F223</f>
        <v>679.9</v>
      </c>
      <c r="G222" s="52"/>
    </row>
    <row r="223" spans="1:7" ht="26.4" hidden="1" outlineLevel="2">
      <c r="A223" s="38" t="s">
        <v>220</v>
      </c>
      <c r="B223" s="43" t="s">
        <v>80</v>
      </c>
      <c r="C223" s="9" t="s">
        <v>89</v>
      </c>
      <c r="D223" s="9" t="s">
        <v>11</v>
      </c>
      <c r="E223" s="5">
        <v>679.9</v>
      </c>
      <c r="F223" s="5">
        <v>679.9</v>
      </c>
    </row>
    <row r="224" spans="1:7" ht="39.6" outlineLevel="3">
      <c r="A224" s="38" t="s">
        <v>377</v>
      </c>
      <c r="B224" s="43" t="s">
        <v>80</v>
      </c>
      <c r="C224" s="9" t="s">
        <v>301</v>
      </c>
      <c r="D224" s="9"/>
      <c r="E224" s="5">
        <f>E225+E226</f>
        <v>2377.6999999999998</v>
      </c>
      <c r="F224" s="5">
        <f>F225+F226</f>
        <v>2213.1</v>
      </c>
    </row>
    <row r="225" spans="1:7" s="4" customFormat="1" ht="26.4" hidden="1" outlineLevel="4">
      <c r="A225" s="38" t="s">
        <v>220</v>
      </c>
      <c r="B225" s="43" t="s">
        <v>80</v>
      </c>
      <c r="C225" s="9" t="s">
        <v>301</v>
      </c>
      <c r="D225" s="9" t="s">
        <v>11</v>
      </c>
      <c r="E225" s="5">
        <v>2213.1</v>
      </c>
      <c r="F225" s="5">
        <v>2213.1</v>
      </c>
      <c r="G225" s="52"/>
    </row>
    <row r="226" spans="1:7" s="4" customFormat="1" ht="26.4" outlineLevel="4">
      <c r="A226" s="38" t="s">
        <v>289</v>
      </c>
      <c r="B226" s="43" t="s">
        <v>80</v>
      </c>
      <c r="C226" s="9" t="s">
        <v>301</v>
      </c>
      <c r="D226" s="9">
        <v>400</v>
      </c>
      <c r="E226" s="5">
        <v>164.6</v>
      </c>
      <c r="F226" s="5">
        <v>0</v>
      </c>
      <c r="G226" s="52"/>
    </row>
    <row r="227" spans="1:7" s="4" customFormat="1" hidden="1" outlineLevel="5">
      <c r="A227" s="38" t="s">
        <v>302</v>
      </c>
      <c r="B227" s="43" t="s">
        <v>80</v>
      </c>
      <c r="C227" s="9" t="s">
        <v>90</v>
      </c>
      <c r="D227" s="9"/>
      <c r="E227" s="5">
        <f>E228</f>
        <v>100</v>
      </c>
      <c r="F227" s="5">
        <f>F228</f>
        <v>100</v>
      </c>
      <c r="G227" s="52"/>
    </row>
    <row r="228" spans="1:7" ht="26.4" hidden="1" outlineLevel="3">
      <c r="A228" s="38" t="s">
        <v>220</v>
      </c>
      <c r="B228" s="43" t="s">
        <v>80</v>
      </c>
      <c r="C228" s="9" t="s">
        <v>90</v>
      </c>
      <c r="D228" s="9" t="s">
        <v>11</v>
      </c>
      <c r="E228" s="5">
        <v>100</v>
      </c>
      <c r="F228" s="5">
        <v>100</v>
      </c>
    </row>
    <row r="229" spans="1:7" ht="39.6" hidden="1" outlineLevel="3">
      <c r="A229" s="38" t="s">
        <v>270</v>
      </c>
      <c r="B229" s="43" t="s">
        <v>80</v>
      </c>
      <c r="C229" s="9" t="s">
        <v>58</v>
      </c>
      <c r="D229" s="9"/>
      <c r="E229" s="5">
        <f>E230</f>
        <v>818</v>
      </c>
      <c r="F229" s="5">
        <f>F230</f>
        <v>818</v>
      </c>
    </row>
    <row r="230" spans="1:7" ht="39.6" hidden="1" outlineLevel="3">
      <c r="A230" s="38" t="s">
        <v>273</v>
      </c>
      <c r="B230" s="43" t="s">
        <v>80</v>
      </c>
      <c r="C230" s="12" t="s">
        <v>62</v>
      </c>
      <c r="D230" s="9"/>
      <c r="E230" s="5">
        <f>E231</f>
        <v>818</v>
      </c>
      <c r="F230" s="5">
        <f>F231</f>
        <v>818</v>
      </c>
    </row>
    <row r="231" spans="1:7" ht="26.4" hidden="1" outlineLevel="3">
      <c r="A231" s="38" t="s">
        <v>220</v>
      </c>
      <c r="B231" s="43" t="s">
        <v>80</v>
      </c>
      <c r="C231" s="12" t="s">
        <v>62</v>
      </c>
      <c r="D231" s="9">
        <v>200</v>
      </c>
      <c r="E231" s="5">
        <v>818</v>
      </c>
      <c r="F231" s="5">
        <v>818</v>
      </c>
    </row>
    <row r="232" spans="1:7" ht="26.4" outlineLevel="4">
      <c r="A232" s="38" t="s">
        <v>237</v>
      </c>
      <c r="B232" s="43" t="s">
        <v>80</v>
      </c>
      <c r="C232" s="9" t="s">
        <v>25</v>
      </c>
      <c r="D232" s="9"/>
      <c r="E232" s="5">
        <f>E233</f>
        <v>944.3</v>
      </c>
      <c r="F232" s="5">
        <f>F233</f>
        <v>2218.3000000000002</v>
      </c>
    </row>
    <row r="233" spans="1:7" s="4" customFormat="1" ht="52.8" outlineLevel="5">
      <c r="A233" s="38" t="s">
        <v>303</v>
      </c>
      <c r="B233" s="43" t="s">
        <v>80</v>
      </c>
      <c r="C233" s="9" t="s">
        <v>91</v>
      </c>
      <c r="D233" s="9"/>
      <c r="E233" s="5">
        <f>E234</f>
        <v>944.3</v>
      </c>
      <c r="F233" s="5">
        <f>F234</f>
        <v>2218.3000000000002</v>
      </c>
      <c r="G233" s="52"/>
    </row>
    <row r="234" spans="1:7" ht="26.4" outlineLevel="5">
      <c r="A234" s="38" t="s">
        <v>220</v>
      </c>
      <c r="B234" s="43" t="s">
        <v>80</v>
      </c>
      <c r="C234" s="9" t="s">
        <v>91</v>
      </c>
      <c r="D234" s="9" t="s">
        <v>11</v>
      </c>
      <c r="E234" s="5">
        <v>944.3</v>
      </c>
      <c r="F234" s="5">
        <v>2218.3000000000002</v>
      </c>
    </row>
    <row r="235" spans="1:7" ht="39.6" outlineLevel="3">
      <c r="A235" s="38" t="s">
        <v>304</v>
      </c>
      <c r="B235" s="43" t="s">
        <v>80</v>
      </c>
      <c r="C235" s="9" t="s">
        <v>92</v>
      </c>
      <c r="D235" s="9"/>
      <c r="E235" s="5">
        <f>E238+E240+E236</f>
        <v>52130.9</v>
      </c>
      <c r="F235" s="5">
        <f>F238+F240+F236</f>
        <v>62110.200000000004</v>
      </c>
    </row>
    <row r="236" spans="1:7" ht="26.4" outlineLevel="3">
      <c r="A236" s="38" t="s">
        <v>402</v>
      </c>
      <c r="B236" s="43" t="s">
        <v>80</v>
      </c>
      <c r="C236" s="9" t="s">
        <v>403</v>
      </c>
      <c r="D236" s="9"/>
      <c r="E236" s="5">
        <f>E237</f>
        <v>2050.9</v>
      </c>
      <c r="F236" s="5">
        <f>F237</f>
        <v>2056.3000000000002</v>
      </c>
    </row>
    <row r="237" spans="1:7" ht="26.4" outlineLevel="3">
      <c r="A237" s="38" t="s">
        <v>401</v>
      </c>
      <c r="B237" s="43" t="s">
        <v>80</v>
      </c>
      <c r="C237" s="9" t="s">
        <v>403</v>
      </c>
      <c r="D237" s="9" t="s">
        <v>11</v>
      </c>
      <c r="E237" s="5">
        <v>2050.9</v>
      </c>
      <c r="F237" s="5">
        <v>2056.3000000000002</v>
      </c>
    </row>
    <row r="238" spans="1:7" ht="39.6" outlineLevel="5">
      <c r="A238" s="38" t="s">
        <v>305</v>
      </c>
      <c r="B238" s="43" t="s">
        <v>80</v>
      </c>
      <c r="C238" s="9" t="s">
        <v>208</v>
      </c>
      <c r="D238" s="9"/>
      <c r="E238" s="5">
        <f>E239</f>
        <v>6247</v>
      </c>
      <c r="F238" s="5">
        <f>F239</f>
        <v>6254.8</v>
      </c>
    </row>
    <row r="239" spans="1:7" ht="26.4" outlineLevel="2">
      <c r="A239" s="38" t="s">
        <v>220</v>
      </c>
      <c r="B239" s="43" t="s">
        <v>80</v>
      </c>
      <c r="C239" s="9" t="s">
        <v>208</v>
      </c>
      <c r="D239" s="9" t="s">
        <v>11</v>
      </c>
      <c r="E239" s="5">
        <v>6247</v>
      </c>
      <c r="F239" s="5">
        <v>6254.8</v>
      </c>
    </row>
    <row r="240" spans="1:7" s="4" customFormat="1" ht="26.4" outlineLevel="5">
      <c r="A240" s="38" t="s">
        <v>306</v>
      </c>
      <c r="B240" s="43" t="s">
        <v>80</v>
      </c>
      <c r="C240" s="9" t="s">
        <v>93</v>
      </c>
      <c r="D240" s="9"/>
      <c r="E240" s="5">
        <f>E241+E242</f>
        <v>43833</v>
      </c>
      <c r="F240" s="5">
        <f>F241+F242</f>
        <v>53799.1</v>
      </c>
      <c r="G240" s="52"/>
    </row>
    <row r="241" spans="1:7" s="4" customFormat="1" ht="26.4">
      <c r="A241" s="38" t="s">
        <v>220</v>
      </c>
      <c r="B241" s="43" t="s">
        <v>80</v>
      </c>
      <c r="C241" s="9" t="s">
        <v>93</v>
      </c>
      <c r="D241" s="9" t="s">
        <v>11</v>
      </c>
      <c r="E241" s="16">
        <v>40443.599999999999</v>
      </c>
      <c r="F241" s="16">
        <v>50443.6</v>
      </c>
      <c r="G241" s="52"/>
    </row>
    <row r="242" spans="1:7" s="4" customFormat="1" ht="26.4">
      <c r="A242" s="38" t="s">
        <v>419</v>
      </c>
      <c r="B242" s="44" t="s">
        <v>80</v>
      </c>
      <c r="C242" s="14" t="s">
        <v>93</v>
      </c>
      <c r="D242" s="14">
        <v>600</v>
      </c>
      <c r="E242" s="47">
        <v>3389.4</v>
      </c>
      <c r="F242" s="47">
        <v>3355.5</v>
      </c>
      <c r="G242" s="52"/>
    </row>
    <row r="243" spans="1:7" s="4" customFormat="1">
      <c r="A243" s="51" t="s">
        <v>429</v>
      </c>
      <c r="B243" s="44" t="s">
        <v>80</v>
      </c>
      <c r="C243" s="39">
        <v>9900000000</v>
      </c>
      <c r="D243" s="39"/>
      <c r="E243" s="16">
        <f>E244</f>
        <v>580</v>
      </c>
      <c r="F243" s="16">
        <f>F244</f>
        <v>0</v>
      </c>
      <c r="G243" s="52"/>
    </row>
    <row r="244" spans="1:7" s="4" customFormat="1">
      <c r="A244" s="51" t="s">
        <v>430</v>
      </c>
      <c r="B244" s="39" t="s">
        <v>80</v>
      </c>
      <c r="C244" s="39">
        <v>9900000000</v>
      </c>
      <c r="D244" s="39">
        <v>800</v>
      </c>
      <c r="E244" s="16">
        <v>580</v>
      </c>
      <c r="F244" s="16">
        <v>0</v>
      </c>
      <c r="G244" s="52"/>
    </row>
    <row r="245" spans="1:7" s="4" customFormat="1" ht="26.4" outlineLevel="1">
      <c r="A245" s="36" t="s">
        <v>94</v>
      </c>
      <c r="B245" s="48" t="s">
        <v>95</v>
      </c>
      <c r="C245" s="49"/>
      <c r="D245" s="49"/>
      <c r="E245" s="50">
        <f>E246+E255</f>
        <v>8479.4</v>
      </c>
      <c r="F245" s="50">
        <f>F246+F255</f>
        <v>9158.4</v>
      </c>
      <c r="G245" s="52"/>
    </row>
    <row r="246" spans="1:7" s="4" customFormat="1" ht="26.4" outlineLevel="3">
      <c r="A246" s="38" t="s">
        <v>269</v>
      </c>
      <c r="B246" s="43" t="s">
        <v>95</v>
      </c>
      <c r="C246" s="9" t="s">
        <v>57</v>
      </c>
      <c r="D246" s="9"/>
      <c r="E246" s="5">
        <f>E247+E251</f>
        <v>7864.7</v>
      </c>
      <c r="F246" s="5">
        <f>F247+F251</f>
        <v>7945.0999999999995</v>
      </c>
      <c r="G246" s="52"/>
    </row>
    <row r="247" spans="1:7" s="4" customFormat="1" ht="26.4" outlineLevel="4">
      <c r="A247" s="38" t="s">
        <v>279</v>
      </c>
      <c r="B247" s="43" t="s">
        <v>95</v>
      </c>
      <c r="C247" s="9" t="s">
        <v>67</v>
      </c>
      <c r="D247" s="9"/>
      <c r="E247" s="5">
        <f>E248</f>
        <v>660.6</v>
      </c>
      <c r="F247" s="5">
        <f>F248</f>
        <v>741</v>
      </c>
      <c r="G247" s="52"/>
    </row>
    <row r="248" spans="1:7" s="4" customFormat="1" outlineLevel="5">
      <c r="A248" s="38" t="s">
        <v>307</v>
      </c>
      <c r="B248" s="43" t="s">
        <v>95</v>
      </c>
      <c r="C248" s="9" t="s">
        <v>308</v>
      </c>
      <c r="D248" s="9"/>
      <c r="E248" s="5">
        <f>E249+E250</f>
        <v>660.6</v>
      </c>
      <c r="F248" s="5">
        <f>F249+F250</f>
        <v>741</v>
      </c>
      <c r="G248" s="52"/>
    </row>
    <row r="249" spans="1:7" s="4" customFormat="1" ht="52.8" outlineLevel="2">
      <c r="A249" s="38" t="s">
        <v>218</v>
      </c>
      <c r="B249" s="43" t="s">
        <v>95</v>
      </c>
      <c r="C249" s="9" t="s">
        <v>308</v>
      </c>
      <c r="D249" s="9" t="s">
        <v>5</v>
      </c>
      <c r="E249" s="5">
        <v>629.6</v>
      </c>
      <c r="F249" s="5">
        <v>699.6</v>
      </c>
      <c r="G249" s="52"/>
    </row>
    <row r="250" spans="1:7" ht="26.4" outlineLevel="4">
      <c r="A250" s="38" t="s">
        <v>220</v>
      </c>
      <c r="B250" s="43" t="s">
        <v>95</v>
      </c>
      <c r="C250" s="9" t="s">
        <v>308</v>
      </c>
      <c r="D250" s="9" t="s">
        <v>11</v>
      </c>
      <c r="E250" s="5">
        <v>31</v>
      </c>
      <c r="F250" s="5">
        <v>41.4</v>
      </c>
    </row>
    <row r="251" spans="1:7" s="4" customFormat="1" ht="26.4" outlineLevel="1">
      <c r="A251" s="38" t="s">
        <v>309</v>
      </c>
      <c r="B251" s="43" t="s">
        <v>95</v>
      </c>
      <c r="C251" s="9" t="s">
        <v>96</v>
      </c>
      <c r="D251" s="9"/>
      <c r="E251" s="5">
        <f>E252</f>
        <v>7204.0999999999995</v>
      </c>
      <c r="F251" s="5">
        <f>F252</f>
        <v>7204.0999999999995</v>
      </c>
      <c r="G251" s="52"/>
    </row>
    <row r="252" spans="1:7" ht="26.4" outlineLevel="3">
      <c r="A252" s="38" t="s">
        <v>310</v>
      </c>
      <c r="B252" s="43" t="s">
        <v>95</v>
      </c>
      <c r="C252" s="9" t="s">
        <v>97</v>
      </c>
      <c r="D252" s="9"/>
      <c r="E252" s="5">
        <f>E253+E254</f>
        <v>7204.0999999999995</v>
      </c>
      <c r="F252" s="5">
        <f>F253+F254</f>
        <v>7204.0999999999995</v>
      </c>
    </row>
    <row r="253" spans="1:7" s="4" customFormat="1" ht="52.8" outlineLevel="4">
      <c r="A253" s="38" t="s">
        <v>218</v>
      </c>
      <c r="B253" s="43" t="s">
        <v>95</v>
      </c>
      <c r="C253" s="9" t="s">
        <v>97</v>
      </c>
      <c r="D253" s="9" t="s">
        <v>5</v>
      </c>
      <c r="E253" s="5">
        <v>6756.4</v>
      </c>
      <c r="F253" s="5">
        <v>6726.4</v>
      </c>
      <c r="G253" s="52"/>
    </row>
    <row r="254" spans="1:7" ht="26.4" outlineLevel="5">
      <c r="A254" s="38" t="s">
        <v>220</v>
      </c>
      <c r="B254" s="43" t="s">
        <v>95</v>
      </c>
      <c r="C254" s="9" t="s">
        <v>97</v>
      </c>
      <c r="D254" s="9" t="s">
        <v>11</v>
      </c>
      <c r="E254" s="5">
        <v>447.7</v>
      </c>
      <c r="F254" s="5">
        <v>477.7</v>
      </c>
    </row>
    <row r="255" spans="1:7" s="4" customFormat="1" outlineLevel="5">
      <c r="A255" s="38" t="s">
        <v>219</v>
      </c>
      <c r="B255" s="43" t="s">
        <v>95</v>
      </c>
      <c r="C255" s="9" t="s">
        <v>12</v>
      </c>
      <c r="D255" s="9"/>
      <c r="E255" s="5">
        <f>E257</f>
        <v>614.70000000000005</v>
      </c>
      <c r="F255" s="5">
        <f>F257+F256</f>
        <v>1213.3</v>
      </c>
      <c r="G255" s="52"/>
    </row>
    <row r="256" spans="1:7" s="4" customFormat="1" ht="52.8" outlineLevel="5">
      <c r="A256" s="38" t="s">
        <v>218</v>
      </c>
      <c r="B256" s="43" t="s">
        <v>95</v>
      </c>
      <c r="C256" s="9" t="s">
        <v>12</v>
      </c>
      <c r="D256" s="9">
        <v>100</v>
      </c>
      <c r="E256" s="5">
        <v>0</v>
      </c>
      <c r="F256" s="5">
        <v>87.2</v>
      </c>
      <c r="G256" s="52"/>
    </row>
    <row r="257" spans="1:7" outlineLevel="5">
      <c r="A257" s="38" t="s">
        <v>221</v>
      </c>
      <c r="B257" s="43" t="s">
        <v>95</v>
      </c>
      <c r="C257" s="9" t="s">
        <v>12</v>
      </c>
      <c r="D257" s="9" t="s">
        <v>13</v>
      </c>
      <c r="E257" s="15">
        <v>614.70000000000005</v>
      </c>
      <c r="F257" s="15">
        <v>1126.0999999999999</v>
      </c>
    </row>
    <row r="258" spans="1:7" outlineLevel="5">
      <c r="A258" s="36" t="s">
        <v>426</v>
      </c>
      <c r="B258" s="42" t="s">
        <v>413</v>
      </c>
      <c r="C258" s="8"/>
      <c r="D258" s="8"/>
      <c r="E258" s="6">
        <f t="shared" ref="E258:F262" si="3">E259</f>
        <v>31</v>
      </c>
      <c r="F258" s="6">
        <f t="shared" si="3"/>
        <v>0</v>
      </c>
    </row>
    <row r="259" spans="1:7" outlineLevel="5">
      <c r="A259" s="36" t="s">
        <v>414</v>
      </c>
      <c r="B259" s="42" t="s">
        <v>415</v>
      </c>
      <c r="C259" s="8"/>
      <c r="D259" s="8"/>
      <c r="E259" s="6">
        <f t="shared" si="3"/>
        <v>31</v>
      </c>
      <c r="F259" s="6">
        <f t="shared" si="3"/>
        <v>0</v>
      </c>
    </row>
    <row r="260" spans="1:7" ht="26.4" outlineLevel="5">
      <c r="A260" s="38" t="s">
        <v>416</v>
      </c>
      <c r="B260" s="43" t="s">
        <v>415</v>
      </c>
      <c r="C260" s="9" t="s">
        <v>57</v>
      </c>
      <c r="D260" s="9"/>
      <c r="E260" s="5">
        <f t="shared" si="3"/>
        <v>31</v>
      </c>
      <c r="F260" s="5">
        <f t="shared" si="3"/>
        <v>0</v>
      </c>
    </row>
    <row r="261" spans="1:7" ht="26.4" outlineLevel="5">
      <c r="A261" s="38" t="s">
        <v>417</v>
      </c>
      <c r="B261" s="43" t="s">
        <v>415</v>
      </c>
      <c r="C261" s="9" t="s">
        <v>81</v>
      </c>
      <c r="D261" s="9"/>
      <c r="E261" s="15">
        <f t="shared" si="3"/>
        <v>31</v>
      </c>
      <c r="F261" s="15">
        <f t="shared" si="3"/>
        <v>0</v>
      </c>
    </row>
    <row r="262" spans="1:7" ht="39.6" outlineLevel="5">
      <c r="A262" s="38" t="s">
        <v>418</v>
      </c>
      <c r="B262" s="43" t="s">
        <v>415</v>
      </c>
      <c r="C262" s="9" t="s">
        <v>82</v>
      </c>
      <c r="D262" s="9"/>
      <c r="E262" s="16">
        <f t="shared" si="3"/>
        <v>31</v>
      </c>
      <c r="F262" s="16">
        <f t="shared" si="3"/>
        <v>0</v>
      </c>
    </row>
    <row r="263" spans="1:7" ht="26.4" outlineLevel="5">
      <c r="A263" s="38" t="s">
        <v>401</v>
      </c>
      <c r="B263" s="43" t="s">
        <v>415</v>
      </c>
      <c r="C263" s="9" t="s">
        <v>82</v>
      </c>
      <c r="D263" s="9" t="s">
        <v>11</v>
      </c>
      <c r="E263" s="16">
        <v>31</v>
      </c>
      <c r="F263" s="16">
        <v>0</v>
      </c>
    </row>
    <row r="264" spans="1:7" outlineLevel="4">
      <c r="A264" s="36" t="s">
        <v>372</v>
      </c>
      <c r="B264" s="42" t="s">
        <v>98</v>
      </c>
      <c r="C264" s="8"/>
      <c r="D264" s="8"/>
      <c r="E264" s="22">
        <f>E265+E275+E290+E297+E322</f>
        <v>1647697.7999999998</v>
      </c>
      <c r="F264" s="22">
        <f>F265+F275+F290+F297+F322</f>
        <v>1908023.7</v>
      </c>
    </row>
    <row r="265" spans="1:7" outlineLevel="5">
      <c r="A265" s="36" t="s">
        <v>99</v>
      </c>
      <c r="B265" s="42" t="s">
        <v>100</v>
      </c>
      <c r="C265" s="8"/>
      <c r="D265" s="8"/>
      <c r="E265" s="22">
        <f>E266+E272</f>
        <v>617591.29999999993</v>
      </c>
      <c r="F265" s="22">
        <f>F266+F272</f>
        <v>649444.69999999995</v>
      </c>
    </row>
    <row r="266" spans="1:7" ht="26.4" outlineLevel="5">
      <c r="A266" s="38" t="s">
        <v>311</v>
      </c>
      <c r="B266" s="43" t="s">
        <v>100</v>
      </c>
      <c r="C266" s="9" t="s">
        <v>101</v>
      </c>
      <c r="D266" s="9"/>
      <c r="E266" s="16">
        <f>E267</f>
        <v>617591.29999999993</v>
      </c>
      <c r="F266" s="16">
        <f>F267</f>
        <v>649444.69999999995</v>
      </c>
    </row>
    <row r="267" spans="1:7" s="4" customFormat="1" outlineLevel="3">
      <c r="A267" s="38" t="s">
        <v>312</v>
      </c>
      <c r="B267" s="43" t="s">
        <v>100</v>
      </c>
      <c r="C267" s="9" t="s">
        <v>102</v>
      </c>
      <c r="D267" s="9"/>
      <c r="E267" s="16">
        <f>E268</f>
        <v>617591.29999999993</v>
      </c>
      <c r="F267" s="16">
        <f>F268</f>
        <v>649444.69999999995</v>
      </c>
      <c r="G267" s="52"/>
    </row>
    <row r="268" spans="1:7" ht="26.4" outlineLevel="4">
      <c r="A268" s="38" t="s">
        <v>381</v>
      </c>
      <c r="B268" s="43" t="s">
        <v>100</v>
      </c>
      <c r="C268" s="9" t="s">
        <v>103</v>
      </c>
      <c r="D268" s="9"/>
      <c r="E268" s="16">
        <f>E269+E270+E271</f>
        <v>617591.29999999993</v>
      </c>
      <c r="F268" s="16">
        <f>F269+F270+F271</f>
        <v>649444.69999999995</v>
      </c>
    </row>
    <row r="269" spans="1:7" ht="26.4" outlineLevel="5">
      <c r="A269" s="38" t="s">
        <v>220</v>
      </c>
      <c r="B269" s="43" t="s">
        <v>100</v>
      </c>
      <c r="C269" s="9" t="s">
        <v>103</v>
      </c>
      <c r="D269" s="9" t="s">
        <v>11</v>
      </c>
      <c r="E269" s="16">
        <v>466</v>
      </c>
      <c r="F269" s="16">
        <v>401.4</v>
      </c>
    </row>
    <row r="270" spans="1:7" ht="26.4" outlineLevel="2">
      <c r="A270" s="38" t="s">
        <v>253</v>
      </c>
      <c r="B270" s="43" t="s">
        <v>100</v>
      </c>
      <c r="C270" s="9" t="s">
        <v>103</v>
      </c>
      <c r="D270" s="9" t="s">
        <v>38</v>
      </c>
      <c r="E270" s="16">
        <v>617125.1</v>
      </c>
      <c r="F270" s="16">
        <v>649043.1</v>
      </c>
    </row>
    <row r="271" spans="1:7" hidden="1" outlineLevel="2">
      <c r="A271" s="38" t="s">
        <v>409</v>
      </c>
      <c r="B271" s="43" t="s">
        <v>100</v>
      </c>
      <c r="C271" s="9" t="s">
        <v>103</v>
      </c>
      <c r="D271" s="9" t="s">
        <v>13</v>
      </c>
      <c r="E271" s="23">
        <v>0.2</v>
      </c>
      <c r="F271" s="23">
        <v>0.2</v>
      </c>
    </row>
    <row r="272" spans="1:7" s="4" customFormat="1" ht="39.6" hidden="1" outlineLevel="5">
      <c r="A272" s="38" t="s">
        <v>240</v>
      </c>
      <c r="B272" s="43" t="s">
        <v>100</v>
      </c>
      <c r="C272" s="9" t="s">
        <v>27</v>
      </c>
      <c r="D272" s="9"/>
      <c r="E272" s="5">
        <f>E273</f>
        <v>0</v>
      </c>
      <c r="F272" s="5">
        <f>F273</f>
        <v>0</v>
      </c>
      <c r="G272" s="52"/>
    </row>
    <row r="273" spans="1:7" ht="52.8" hidden="1" outlineLevel="2">
      <c r="A273" s="41" t="s">
        <v>378</v>
      </c>
      <c r="B273" s="43" t="s">
        <v>100</v>
      </c>
      <c r="C273" s="9" t="s">
        <v>78</v>
      </c>
      <c r="D273" s="9"/>
      <c r="E273" s="15">
        <f>E274</f>
        <v>0</v>
      </c>
      <c r="F273" s="15">
        <f>F274</f>
        <v>0</v>
      </c>
    </row>
    <row r="274" spans="1:7" ht="26.4" hidden="1" outlineLevel="4">
      <c r="A274" s="38" t="s">
        <v>289</v>
      </c>
      <c r="B274" s="43" t="s">
        <v>100</v>
      </c>
      <c r="C274" s="9" t="s">
        <v>78</v>
      </c>
      <c r="D274" s="9" t="s">
        <v>59</v>
      </c>
      <c r="E274" s="16">
        <v>0</v>
      </c>
      <c r="F274" s="16">
        <v>0</v>
      </c>
    </row>
    <row r="275" spans="1:7" outlineLevel="5">
      <c r="A275" s="36" t="s">
        <v>105</v>
      </c>
      <c r="B275" s="42" t="s">
        <v>106</v>
      </c>
      <c r="C275" s="8"/>
      <c r="D275" s="8"/>
      <c r="E275" s="22">
        <f>E276+E287</f>
        <v>827441.5</v>
      </c>
      <c r="F275" s="22">
        <f>F276+F287</f>
        <v>1048234.5</v>
      </c>
    </row>
    <row r="276" spans="1:7" s="4" customFormat="1" ht="26.4" outlineLevel="1">
      <c r="A276" s="38" t="s">
        <v>311</v>
      </c>
      <c r="B276" s="43" t="s">
        <v>106</v>
      </c>
      <c r="C276" s="9" t="s">
        <v>101</v>
      </c>
      <c r="D276" s="9"/>
      <c r="E276" s="16">
        <f>E277+E284</f>
        <v>547445.80000000005</v>
      </c>
      <c r="F276" s="16">
        <f>F277+F284</f>
        <v>768238.8</v>
      </c>
      <c r="G276" s="52"/>
    </row>
    <row r="277" spans="1:7" outlineLevel="2">
      <c r="A277" s="38" t="s">
        <v>313</v>
      </c>
      <c r="B277" s="43" t="s">
        <v>106</v>
      </c>
      <c r="C277" s="9" t="s">
        <v>104</v>
      </c>
      <c r="D277" s="9"/>
      <c r="E277" s="16">
        <f>E278</f>
        <v>476701.5</v>
      </c>
      <c r="F277" s="16">
        <f>F278+F282</f>
        <v>692010.4</v>
      </c>
    </row>
    <row r="278" spans="1:7" ht="39.6" outlineLevel="3">
      <c r="A278" s="38" t="s">
        <v>314</v>
      </c>
      <c r="B278" s="43" t="s">
        <v>106</v>
      </c>
      <c r="C278" s="9" t="s">
        <v>107</v>
      </c>
      <c r="D278" s="9"/>
      <c r="E278" s="16">
        <f>E279+E281+E280</f>
        <v>476701.5</v>
      </c>
      <c r="F278" s="16">
        <f>F279+F281+F280</f>
        <v>528560.4</v>
      </c>
    </row>
    <row r="279" spans="1:7" ht="26.4" outlineLevel="4">
      <c r="A279" s="38" t="s">
        <v>220</v>
      </c>
      <c r="B279" s="43" t="s">
        <v>106</v>
      </c>
      <c r="C279" s="9" t="s">
        <v>107</v>
      </c>
      <c r="D279" s="9" t="s">
        <v>11</v>
      </c>
      <c r="E279" s="16">
        <v>8575.7000000000007</v>
      </c>
      <c r="F279" s="16">
        <v>0</v>
      </c>
    </row>
    <row r="280" spans="1:7" ht="26.4" hidden="1" outlineLevel="4">
      <c r="A280" s="38" t="s">
        <v>289</v>
      </c>
      <c r="B280" s="43" t="s">
        <v>106</v>
      </c>
      <c r="C280" s="9" t="s">
        <v>107</v>
      </c>
      <c r="D280" s="9">
        <v>400</v>
      </c>
      <c r="E280" s="16">
        <v>9226.2000000000007</v>
      </c>
      <c r="F280" s="16">
        <v>9226.2000000000007</v>
      </c>
    </row>
    <row r="281" spans="1:7" s="4" customFormat="1" ht="26.4" outlineLevel="5">
      <c r="A281" s="38" t="s">
        <v>253</v>
      </c>
      <c r="B281" s="43" t="s">
        <v>106</v>
      </c>
      <c r="C281" s="9" t="s">
        <v>107</v>
      </c>
      <c r="D281" s="9" t="s">
        <v>38</v>
      </c>
      <c r="E281" s="16">
        <v>458899.6</v>
      </c>
      <c r="F281" s="16">
        <v>519334.2</v>
      </c>
      <c r="G281" s="52"/>
    </row>
    <row r="282" spans="1:7" s="4" customFormat="1" outlineLevel="5">
      <c r="A282" s="46" t="s">
        <v>436</v>
      </c>
      <c r="B282" s="43" t="s">
        <v>106</v>
      </c>
      <c r="C282" s="54" t="s">
        <v>438</v>
      </c>
      <c r="D282" s="10"/>
      <c r="E282" s="16">
        <f>E283</f>
        <v>0</v>
      </c>
      <c r="F282" s="16">
        <f>F283</f>
        <v>163450</v>
      </c>
      <c r="G282" s="52"/>
    </row>
    <row r="283" spans="1:7" s="4" customFormat="1" ht="26.4" outlineLevel="5">
      <c r="A283" s="46" t="s">
        <v>437</v>
      </c>
      <c r="B283" s="43" t="s">
        <v>106</v>
      </c>
      <c r="C283" s="54" t="s">
        <v>438</v>
      </c>
      <c r="D283" s="10">
        <v>600</v>
      </c>
      <c r="E283" s="16">
        <v>0</v>
      </c>
      <c r="F283" s="16">
        <v>163450</v>
      </c>
      <c r="G283" s="52"/>
    </row>
    <row r="284" spans="1:7" s="4" customFormat="1" outlineLevel="4">
      <c r="A284" s="38" t="s">
        <v>315</v>
      </c>
      <c r="B284" s="43" t="s">
        <v>106</v>
      </c>
      <c r="C284" s="9" t="s">
        <v>108</v>
      </c>
      <c r="D284" s="9"/>
      <c r="E284" s="16">
        <f>E285</f>
        <v>70744.3</v>
      </c>
      <c r="F284" s="16">
        <f>F285</f>
        <v>76228.399999999994</v>
      </c>
      <c r="G284" s="52"/>
    </row>
    <row r="285" spans="1:7" s="4" customFormat="1" ht="39.6" outlineLevel="5">
      <c r="A285" s="38" t="s">
        <v>316</v>
      </c>
      <c r="B285" s="43" t="s">
        <v>106</v>
      </c>
      <c r="C285" s="9" t="s">
        <v>109</v>
      </c>
      <c r="D285" s="9"/>
      <c r="E285" s="16">
        <f>E286</f>
        <v>70744.3</v>
      </c>
      <c r="F285" s="16">
        <f>F286</f>
        <v>76228.399999999994</v>
      </c>
      <c r="G285" s="52"/>
    </row>
    <row r="286" spans="1:7" s="4" customFormat="1" ht="26.4" outlineLevel="4">
      <c r="A286" s="38" t="s">
        <v>253</v>
      </c>
      <c r="B286" s="43" t="s">
        <v>106</v>
      </c>
      <c r="C286" s="9" t="s">
        <v>109</v>
      </c>
      <c r="D286" s="9" t="s">
        <v>38</v>
      </c>
      <c r="E286" s="16">
        <v>70744.3</v>
      </c>
      <c r="F286" s="16">
        <v>76228.399999999994</v>
      </c>
      <c r="G286" s="52"/>
    </row>
    <row r="287" spans="1:7" ht="39.6" hidden="1" outlineLevel="4">
      <c r="A287" s="38" t="s">
        <v>240</v>
      </c>
      <c r="B287" s="43" t="s">
        <v>106</v>
      </c>
      <c r="C287" s="9" t="s">
        <v>27</v>
      </c>
      <c r="D287" s="9"/>
      <c r="E287" s="16">
        <f>E288</f>
        <v>279995.7</v>
      </c>
      <c r="F287" s="16">
        <f>F288</f>
        <v>279995.7</v>
      </c>
    </row>
    <row r="288" spans="1:7" s="4" customFormat="1" hidden="1" outlineLevel="5">
      <c r="A288" s="38" t="s">
        <v>317</v>
      </c>
      <c r="B288" s="43" t="s">
        <v>106</v>
      </c>
      <c r="C288" s="9" t="s">
        <v>186</v>
      </c>
      <c r="D288" s="9"/>
      <c r="E288" s="16">
        <f>E289</f>
        <v>279995.7</v>
      </c>
      <c r="F288" s="16">
        <f>F289</f>
        <v>279995.7</v>
      </c>
      <c r="G288" s="52"/>
    </row>
    <row r="289" spans="1:7" ht="26.4" hidden="1" outlineLevel="4">
      <c r="A289" s="38" t="s">
        <v>289</v>
      </c>
      <c r="B289" s="43" t="s">
        <v>106</v>
      </c>
      <c r="C289" s="9" t="s">
        <v>186</v>
      </c>
      <c r="D289" s="9" t="s">
        <v>59</v>
      </c>
      <c r="E289" s="16">
        <v>279995.7</v>
      </c>
      <c r="F289" s="16">
        <v>279995.7</v>
      </c>
    </row>
    <row r="290" spans="1:7" s="4" customFormat="1" outlineLevel="5">
      <c r="A290" s="36" t="s">
        <v>110</v>
      </c>
      <c r="B290" s="42" t="s">
        <v>111</v>
      </c>
      <c r="C290" s="8"/>
      <c r="D290" s="8"/>
      <c r="E290" s="22">
        <f>E291</f>
        <v>128456.5</v>
      </c>
      <c r="F290" s="22">
        <f>F291</f>
        <v>141697.9</v>
      </c>
      <c r="G290" s="52"/>
    </row>
    <row r="291" spans="1:7" ht="26.4" outlineLevel="4">
      <c r="A291" s="38" t="s">
        <v>311</v>
      </c>
      <c r="B291" s="43" t="s">
        <v>111</v>
      </c>
      <c r="C291" s="9" t="s">
        <v>101</v>
      </c>
      <c r="D291" s="9"/>
      <c r="E291" s="16">
        <f>E292</f>
        <v>128456.5</v>
      </c>
      <c r="F291" s="16">
        <f>F292</f>
        <v>141697.9</v>
      </c>
    </row>
    <row r="292" spans="1:7" ht="26.4" outlineLevel="5">
      <c r="A292" s="38" t="s">
        <v>318</v>
      </c>
      <c r="B292" s="43" t="s">
        <v>111</v>
      </c>
      <c r="C292" s="9" t="s">
        <v>112</v>
      </c>
      <c r="D292" s="9"/>
      <c r="E292" s="16">
        <f>E293+E295</f>
        <v>128456.5</v>
      </c>
      <c r="F292" s="16">
        <f>F293+F295</f>
        <v>141697.9</v>
      </c>
    </row>
    <row r="293" spans="1:7" ht="26.4" outlineLevel="4">
      <c r="A293" s="38" t="s">
        <v>319</v>
      </c>
      <c r="B293" s="43" t="s">
        <v>111</v>
      </c>
      <c r="C293" s="9" t="s">
        <v>113</v>
      </c>
      <c r="D293" s="9"/>
      <c r="E293" s="16">
        <f>E294</f>
        <v>112635.9</v>
      </c>
      <c r="F293" s="16">
        <f>F294</f>
        <v>125877.3</v>
      </c>
    </row>
    <row r="294" spans="1:7" ht="26.4" outlineLevel="5">
      <c r="A294" s="38" t="s">
        <v>253</v>
      </c>
      <c r="B294" s="43" t="s">
        <v>111</v>
      </c>
      <c r="C294" s="9" t="s">
        <v>113</v>
      </c>
      <c r="D294" s="9" t="s">
        <v>38</v>
      </c>
      <c r="E294" s="16">
        <v>112635.9</v>
      </c>
      <c r="F294" s="16">
        <v>125877.3</v>
      </c>
    </row>
    <row r="295" spans="1:7" ht="26.4" hidden="1" outlineLevel="4">
      <c r="A295" s="38" t="s">
        <v>320</v>
      </c>
      <c r="B295" s="43" t="s">
        <v>111</v>
      </c>
      <c r="C295" s="9" t="s">
        <v>114</v>
      </c>
      <c r="D295" s="9"/>
      <c r="E295" s="16">
        <f>E296</f>
        <v>15820.6</v>
      </c>
      <c r="F295" s="16">
        <f>F296</f>
        <v>15820.6</v>
      </c>
    </row>
    <row r="296" spans="1:7" ht="26.4" hidden="1" outlineLevel="5">
      <c r="A296" s="38" t="s">
        <v>253</v>
      </c>
      <c r="B296" s="43" t="s">
        <v>111</v>
      </c>
      <c r="C296" s="9" t="s">
        <v>114</v>
      </c>
      <c r="D296" s="9" t="s">
        <v>38</v>
      </c>
      <c r="E296" s="16">
        <v>15820.6</v>
      </c>
      <c r="F296" s="16">
        <v>15820.6</v>
      </c>
    </row>
    <row r="297" spans="1:7" outlineLevel="4" collapsed="1">
      <c r="A297" s="36" t="s">
        <v>209</v>
      </c>
      <c r="B297" s="42" t="s">
        <v>115</v>
      </c>
      <c r="C297" s="8"/>
      <c r="D297" s="8"/>
      <c r="E297" s="22">
        <f>E298+E312</f>
        <v>24584</v>
      </c>
      <c r="F297" s="22">
        <f>F298+F312</f>
        <v>28235</v>
      </c>
    </row>
    <row r="298" spans="1:7" ht="26.4" outlineLevel="4">
      <c r="A298" s="38" t="s">
        <v>311</v>
      </c>
      <c r="B298" s="43" t="s">
        <v>115</v>
      </c>
      <c r="C298" s="9" t="s">
        <v>101</v>
      </c>
      <c r="D298" s="9"/>
      <c r="E298" s="16">
        <f>E299</f>
        <v>17544.599999999999</v>
      </c>
      <c r="F298" s="16">
        <f>F299</f>
        <v>19049.5</v>
      </c>
    </row>
    <row r="299" spans="1:7" ht="26.4" outlineLevel="5">
      <c r="A299" s="38" t="s">
        <v>321</v>
      </c>
      <c r="B299" s="43" t="s">
        <v>115</v>
      </c>
      <c r="C299" s="9" t="s">
        <v>116</v>
      </c>
      <c r="D299" s="9"/>
      <c r="E299" s="16">
        <f>E300+E302+E304+E306+E309</f>
        <v>17544.599999999999</v>
      </c>
      <c r="F299" s="16">
        <f>F300+F302+F304+F306+F309</f>
        <v>19049.5</v>
      </c>
    </row>
    <row r="300" spans="1:7" s="4" customFormat="1" ht="39.6" outlineLevel="1">
      <c r="A300" s="38" t="s">
        <v>322</v>
      </c>
      <c r="B300" s="43" t="s">
        <v>115</v>
      </c>
      <c r="C300" s="9" t="s">
        <v>117</v>
      </c>
      <c r="D300" s="9"/>
      <c r="E300" s="16">
        <f>E301</f>
        <v>7922.1</v>
      </c>
      <c r="F300" s="16">
        <f>F301</f>
        <v>8762.1</v>
      </c>
      <c r="G300" s="52"/>
    </row>
    <row r="301" spans="1:7" ht="26.4" outlineLevel="2">
      <c r="A301" s="38" t="s">
        <v>253</v>
      </c>
      <c r="B301" s="43" t="s">
        <v>115</v>
      </c>
      <c r="C301" s="9" t="s">
        <v>117</v>
      </c>
      <c r="D301" s="9" t="s">
        <v>38</v>
      </c>
      <c r="E301" s="16">
        <v>7922.1</v>
      </c>
      <c r="F301" s="16">
        <v>8762.1</v>
      </c>
    </row>
    <row r="302" spans="1:7" s="4" customFormat="1" ht="39.6" hidden="1" outlineLevel="3">
      <c r="A302" s="38" t="s">
        <v>323</v>
      </c>
      <c r="B302" s="43" t="s">
        <v>115</v>
      </c>
      <c r="C302" s="9" t="s">
        <v>118</v>
      </c>
      <c r="D302" s="9"/>
      <c r="E302" s="16">
        <f>E303</f>
        <v>2323.4</v>
      </c>
      <c r="F302" s="16">
        <f>F303</f>
        <v>2323.4</v>
      </c>
      <c r="G302" s="52"/>
    </row>
    <row r="303" spans="1:7" s="4" customFormat="1" hidden="1" outlineLevel="4">
      <c r="A303" s="38" t="s">
        <v>239</v>
      </c>
      <c r="B303" s="43" t="s">
        <v>115</v>
      </c>
      <c r="C303" s="9" t="s">
        <v>118</v>
      </c>
      <c r="D303" s="9" t="s">
        <v>119</v>
      </c>
      <c r="E303" s="16">
        <v>2323.4</v>
      </c>
      <c r="F303" s="16">
        <v>2323.4</v>
      </c>
      <c r="G303" s="52"/>
    </row>
    <row r="304" spans="1:7" s="4" customFormat="1" outlineLevel="5">
      <c r="A304" s="38" t="s">
        <v>324</v>
      </c>
      <c r="B304" s="43" t="s">
        <v>115</v>
      </c>
      <c r="C304" s="9" t="s">
        <v>120</v>
      </c>
      <c r="D304" s="9"/>
      <c r="E304" s="16">
        <f>E305</f>
        <v>6410.6</v>
      </c>
      <c r="F304" s="16">
        <f>F305</f>
        <v>7077</v>
      </c>
      <c r="G304" s="52"/>
    </row>
    <row r="305" spans="1:7" ht="26.4" outlineLevel="5">
      <c r="A305" s="38" t="s">
        <v>253</v>
      </c>
      <c r="B305" s="43" t="s">
        <v>115</v>
      </c>
      <c r="C305" s="9" t="s">
        <v>120</v>
      </c>
      <c r="D305" s="9" t="s">
        <v>38</v>
      </c>
      <c r="E305" s="16">
        <v>6410.6</v>
      </c>
      <c r="F305" s="16">
        <v>7077</v>
      </c>
    </row>
    <row r="306" spans="1:7" ht="26.4" outlineLevel="4">
      <c r="A306" s="38" t="s">
        <v>325</v>
      </c>
      <c r="B306" s="43" t="s">
        <v>115</v>
      </c>
      <c r="C306" s="9" t="s">
        <v>121</v>
      </c>
      <c r="D306" s="9"/>
      <c r="E306" s="16">
        <f>E307+E308</f>
        <v>381.1</v>
      </c>
      <c r="F306" s="16">
        <f>F307+F308</f>
        <v>381.1</v>
      </c>
    </row>
    <row r="307" spans="1:7" s="4" customFormat="1" ht="26.4" outlineLevel="5">
      <c r="A307" s="38" t="s">
        <v>220</v>
      </c>
      <c r="B307" s="43" t="s">
        <v>115</v>
      </c>
      <c r="C307" s="9" t="s">
        <v>121</v>
      </c>
      <c r="D307" s="9" t="s">
        <v>11</v>
      </c>
      <c r="E307" s="16">
        <v>22.6</v>
      </c>
      <c r="F307" s="16">
        <v>6.8</v>
      </c>
      <c r="G307" s="52"/>
    </row>
    <row r="308" spans="1:7" ht="26.4" outlineLevel="5">
      <c r="A308" s="38" t="s">
        <v>253</v>
      </c>
      <c r="B308" s="43" t="s">
        <v>115</v>
      </c>
      <c r="C308" s="9" t="s">
        <v>121</v>
      </c>
      <c r="D308" s="9" t="s">
        <v>38</v>
      </c>
      <c r="E308" s="16">
        <v>358.5</v>
      </c>
      <c r="F308" s="16">
        <v>374.3</v>
      </c>
    </row>
    <row r="309" spans="1:7" ht="26.4" outlineLevel="5">
      <c r="A309" s="38" t="s">
        <v>326</v>
      </c>
      <c r="B309" s="43" t="s">
        <v>115</v>
      </c>
      <c r="C309" s="9" t="s">
        <v>122</v>
      </c>
      <c r="D309" s="9"/>
      <c r="E309" s="16">
        <f>E310+E311</f>
        <v>507.4</v>
      </c>
      <c r="F309" s="16">
        <f>F310+F311</f>
        <v>505.9</v>
      </c>
    </row>
    <row r="310" spans="1:7" ht="26.4" outlineLevel="2">
      <c r="A310" s="38" t="s">
        <v>220</v>
      </c>
      <c r="B310" s="43" t="s">
        <v>115</v>
      </c>
      <c r="C310" s="9" t="s">
        <v>122</v>
      </c>
      <c r="D310" s="9" t="s">
        <v>11</v>
      </c>
      <c r="E310" s="16">
        <v>57.4</v>
      </c>
      <c r="F310" s="16">
        <v>34.9</v>
      </c>
    </row>
    <row r="311" spans="1:7" ht="26.4" outlineLevel="2">
      <c r="A311" s="38" t="s">
        <v>253</v>
      </c>
      <c r="B311" s="43" t="s">
        <v>115</v>
      </c>
      <c r="C311" s="9" t="s">
        <v>122</v>
      </c>
      <c r="D311" s="9">
        <v>600</v>
      </c>
      <c r="E311" s="16">
        <v>450</v>
      </c>
      <c r="F311" s="16">
        <v>471</v>
      </c>
    </row>
    <row r="312" spans="1:7" s="4" customFormat="1" ht="26.4" outlineLevel="3">
      <c r="A312" s="38" t="s">
        <v>190</v>
      </c>
      <c r="B312" s="43" t="s">
        <v>115</v>
      </c>
      <c r="C312" s="9" t="s">
        <v>123</v>
      </c>
      <c r="D312" s="9"/>
      <c r="E312" s="16">
        <f>E313+E315+E318+E320</f>
        <v>7039.4000000000005</v>
      </c>
      <c r="F312" s="16">
        <f>F313+F315+F318+F320</f>
        <v>9185.5</v>
      </c>
      <c r="G312" s="52"/>
    </row>
    <row r="313" spans="1:7" ht="26.4" hidden="1" outlineLevel="4">
      <c r="A313" s="38" t="s">
        <v>327</v>
      </c>
      <c r="B313" s="43" t="s">
        <v>115</v>
      </c>
      <c r="C313" s="9" t="s">
        <v>124</v>
      </c>
      <c r="D313" s="9"/>
      <c r="E313" s="16">
        <f>E314</f>
        <v>19.5</v>
      </c>
      <c r="F313" s="16">
        <f>F314</f>
        <v>19.5</v>
      </c>
    </row>
    <row r="314" spans="1:7" ht="26.4" hidden="1" outlineLevel="5">
      <c r="A314" s="38" t="s">
        <v>253</v>
      </c>
      <c r="B314" s="43" t="s">
        <v>115</v>
      </c>
      <c r="C314" s="9" t="s">
        <v>124</v>
      </c>
      <c r="D314" s="9" t="s">
        <v>38</v>
      </c>
      <c r="E314" s="16">
        <v>19.5</v>
      </c>
      <c r="F314" s="16">
        <v>19.5</v>
      </c>
    </row>
    <row r="315" spans="1:7" s="4" customFormat="1" ht="26.4" collapsed="1">
      <c r="A315" s="38" t="s">
        <v>328</v>
      </c>
      <c r="B315" s="43" t="s">
        <v>115</v>
      </c>
      <c r="C315" s="9" t="s">
        <v>125</v>
      </c>
      <c r="D315" s="9"/>
      <c r="E315" s="16">
        <f>E316+E317</f>
        <v>401.1</v>
      </c>
      <c r="F315" s="16">
        <f>F316+F317</f>
        <v>2704.6</v>
      </c>
      <c r="G315" s="52"/>
    </row>
    <row r="316" spans="1:7" s="4" customFormat="1" ht="26.4" outlineLevel="1">
      <c r="A316" s="38" t="s">
        <v>220</v>
      </c>
      <c r="B316" s="43" t="s">
        <v>115</v>
      </c>
      <c r="C316" s="9" t="s">
        <v>125</v>
      </c>
      <c r="D316" s="9" t="s">
        <v>11</v>
      </c>
      <c r="E316" s="16">
        <v>244</v>
      </c>
      <c r="F316" s="16">
        <v>0</v>
      </c>
      <c r="G316" s="52"/>
    </row>
    <row r="317" spans="1:7" s="4" customFormat="1" ht="26.4" outlineLevel="2">
      <c r="A317" s="38" t="s">
        <v>253</v>
      </c>
      <c r="B317" s="43" t="s">
        <v>115</v>
      </c>
      <c r="C317" s="9" t="s">
        <v>125</v>
      </c>
      <c r="D317" s="9" t="s">
        <v>38</v>
      </c>
      <c r="E317" s="16">
        <v>157.1</v>
      </c>
      <c r="F317" s="16">
        <v>2704.6</v>
      </c>
      <c r="G317" s="52"/>
    </row>
    <row r="318" spans="1:7" s="4" customFormat="1" ht="26.4" outlineLevel="3">
      <c r="A318" s="38" t="s">
        <v>329</v>
      </c>
      <c r="B318" s="43" t="s">
        <v>115</v>
      </c>
      <c r="C318" s="9" t="s">
        <v>126</v>
      </c>
      <c r="D318" s="9"/>
      <c r="E318" s="16">
        <f>E319</f>
        <v>6213.6</v>
      </c>
      <c r="F318" s="16">
        <f>F319</f>
        <v>6056.2</v>
      </c>
      <c r="G318" s="52"/>
    </row>
    <row r="319" spans="1:7" ht="26.4" outlineLevel="4">
      <c r="A319" s="38" t="s">
        <v>253</v>
      </c>
      <c r="B319" s="43" t="s">
        <v>115</v>
      </c>
      <c r="C319" s="9" t="s">
        <v>126</v>
      </c>
      <c r="D319" s="9" t="s">
        <v>38</v>
      </c>
      <c r="E319" s="16">
        <v>6213.6</v>
      </c>
      <c r="F319" s="16">
        <v>6056.2</v>
      </c>
    </row>
    <row r="320" spans="1:7" ht="26.4" hidden="1" outlineLevel="5">
      <c r="A320" s="38" t="s">
        <v>330</v>
      </c>
      <c r="B320" s="43" t="s">
        <v>115</v>
      </c>
      <c r="C320" s="9" t="s">
        <v>127</v>
      </c>
      <c r="D320" s="9"/>
      <c r="E320" s="16">
        <f>E321</f>
        <v>405.2</v>
      </c>
      <c r="F320" s="16">
        <f>F321</f>
        <v>405.2</v>
      </c>
    </row>
    <row r="321" spans="1:7" ht="26.4" hidden="1" outlineLevel="5">
      <c r="A321" s="38" t="s">
        <v>253</v>
      </c>
      <c r="B321" s="43" t="s">
        <v>115</v>
      </c>
      <c r="C321" s="9" t="s">
        <v>127</v>
      </c>
      <c r="D321" s="9" t="s">
        <v>38</v>
      </c>
      <c r="E321" s="16">
        <v>405.2</v>
      </c>
      <c r="F321" s="16">
        <v>405.2</v>
      </c>
    </row>
    <row r="322" spans="1:7" s="4" customFormat="1" outlineLevel="4" collapsed="1">
      <c r="A322" s="36" t="s">
        <v>128</v>
      </c>
      <c r="B322" s="42" t="s">
        <v>129</v>
      </c>
      <c r="C322" s="8"/>
      <c r="D322" s="8"/>
      <c r="E322" s="22">
        <f>E323</f>
        <v>49624.499999999993</v>
      </c>
      <c r="F322" s="22">
        <f>F323+F336</f>
        <v>40411.599999999999</v>
      </c>
      <c r="G322" s="52"/>
    </row>
    <row r="323" spans="1:7" ht="26.4" outlineLevel="3">
      <c r="A323" s="38" t="s">
        <v>311</v>
      </c>
      <c r="B323" s="43" t="s">
        <v>129</v>
      </c>
      <c r="C323" s="9" t="s">
        <v>101</v>
      </c>
      <c r="D323" s="9"/>
      <c r="E323" s="16">
        <f>E327+E324</f>
        <v>49624.499999999993</v>
      </c>
      <c r="F323" s="16">
        <f>F327+F324</f>
        <v>40336.699999999997</v>
      </c>
    </row>
    <row r="324" spans="1:7" hidden="1" outlineLevel="3">
      <c r="A324" s="38" t="s">
        <v>313</v>
      </c>
      <c r="B324" s="43" t="s">
        <v>129</v>
      </c>
      <c r="C324" s="9" t="s">
        <v>104</v>
      </c>
      <c r="D324" s="9"/>
      <c r="E324" s="16">
        <f>E325</f>
        <v>3918.1</v>
      </c>
      <c r="F324" s="16">
        <f>F325</f>
        <v>3918.1</v>
      </c>
    </row>
    <row r="325" spans="1:7" ht="39.6" hidden="1" outlineLevel="3">
      <c r="A325" s="38" t="s">
        <v>314</v>
      </c>
      <c r="B325" s="43" t="s">
        <v>129</v>
      </c>
      <c r="C325" s="9" t="s">
        <v>107</v>
      </c>
      <c r="D325" s="9"/>
      <c r="E325" s="16">
        <f>E326</f>
        <v>3918.1</v>
      </c>
      <c r="F325" s="16">
        <f>F326</f>
        <v>3918.1</v>
      </c>
    </row>
    <row r="326" spans="1:7" ht="26.4" hidden="1" outlineLevel="3">
      <c r="A326" s="38" t="s">
        <v>220</v>
      </c>
      <c r="B326" s="43" t="s">
        <v>129</v>
      </c>
      <c r="C326" s="9" t="s">
        <v>107</v>
      </c>
      <c r="D326" s="9">
        <v>200</v>
      </c>
      <c r="E326" s="16">
        <v>3918.1</v>
      </c>
      <c r="F326" s="16">
        <v>3918.1</v>
      </c>
    </row>
    <row r="327" spans="1:7" ht="26.4" outlineLevel="4">
      <c r="A327" s="38" t="s">
        <v>331</v>
      </c>
      <c r="B327" s="43" t="s">
        <v>129</v>
      </c>
      <c r="C327" s="9" t="s">
        <v>130</v>
      </c>
      <c r="D327" s="9"/>
      <c r="E327" s="16">
        <f>E328+E331</f>
        <v>45706.399999999994</v>
      </c>
      <c r="F327" s="16">
        <f>F328+F331</f>
        <v>36418.6</v>
      </c>
    </row>
    <row r="328" spans="1:7" s="4" customFormat="1" ht="52.8" outlineLevel="5">
      <c r="A328" s="38" t="s">
        <v>332</v>
      </c>
      <c r="B328" s="43" t="s">
        <v>129</v>
      </c>
      <c r="C328" s="9" t="s">
        <v>131</v>
      </c>
      <c r="D328" s="9"/>
      <c r="E328" s="16">
        <f>E329+E330</f>
        <v>17368.2</v>
      </c>
      <c r="F328" s="16">
        <f>F329+F330</f>
        <v>4924.9000000000005</v>
      </c>
      <c r="G328" s="52"/>
    </row>
    <row r="329" spans="1:7" s="4" customFormat="1" ht="52.8" outlineLevel="4">
      <c r="A329" s="38" t="s">
        <v>218</v>
      </c>
      <c r="B329" s="43" t="s">
        <v>129</v>
      </c>
      <c r="C329" s="9" t="s">
        <v>131</v>
      </c>
      <c r="D329" s="9" t="s">
        <v>5</v>
      </c>
      <c r="E329" s="16">
        <v>3855.6</v>
      </c>
      <c r="F329" s="16">
        <v>4855.6000000000004</v>
      </c>
      <c r="G329" s="52"/>
    </row>
    <row r="330" spans="1:7" ht="26.4" outlineLevel="4">
      <c r="A330" s="38" t="s">
        <v>220</v>
      </c>
      <c r="B330" s="43" t="s">
        <v>129</v>
      </c>
      <c r="C330" s="9" t="s">
        <v>131</v>
      </c>
      <c r="D330" s="9" t="s">
        <v>11</v>
      </c>
      <c r="E330" s="16">
        <v>13512.6</v>
      </c>
      <c r="F330" s="16">
        <v>69.3</v>
      </c>
    </row>
    <row r="331" spans="1:7" ht="26.4" outlineLevel="5">
      <c r="A331" s="38" t="s">
        <v>333</v>
      </c>
      <c r="B331" s="43" t="s">
        <v>129</v>
      </c>
      <c r="C331" s="9" t="s">
        <v>132</v>
      </c>
      <c r="D331" s="9"/>
      <c r="E331" s="16">
        <f>E332+E333+E334+E335</f>
        <v>28338.199999999997</v>
      </c>
      <c r="F331" s="16">
        <f>F332+F333+F334+F335</f>
        <v>31493.7</v>
      </c>
    </row>
    <row r="332" spans="1:7" s="4" customFormat="1" ht="52.8" outlineLevel="3">
      <c r="A332" s="38" t="s">
        <v>218</v>
      </c>
      <c r="B332" s="43" t="s">
        <v>129</v>
      </c>
      <c r="C332" s="9" t="s">
        <v>132</v>
      </c>
      <c r="D332" s="9" t="s">
        <v>5</v>
      </c>
      <c r="E332" s="16">
        <v>22481.599999999999</v>
      </c>
      <c r="F332" s="16">
        <v>22482.9</v>
      </c>
      <c r="G332" s="52"/>
    </row>
    <row r="333" spans="1:7" s="4" customFormat="1" ht="26.4" outlineLevel="4">
      <c r="A333" s="38" t="s">
        <v>220</v>
      </c>
      <c r="B333" s="43" t="s">
        <v>129</v>
      </c>
      <c r="C333" s="9" t="s">
        <v>132</v>
      </c>
      <c r="D333" s="9" t="s">
        <v>11</v>
      </c>
      <c r="E333" s="16">
        <v>1140.5</v>
      </c>
      <c r="F333" s="16">
        <v>1137</v>
      </c>
      <c r="G333" s="52"/>
    </row>
    <row r="334" spans="1:7" ht="26.4" outlineLevel="5">
      <c r="A334" s="38" t="s">
        <v>253</v>
      </c>
      <c r="B334" s="43" t="s">
        <v>129</v>
      </c>
      <c r="C334" s="9" t="s">
        <v>132</v>
      </c>
      <c r="D334" s="9" t="s">
        <v>38</v>
      </c>
      <c r="E334" s="16">
        <v>4693.3</v>
      </c>
      <c r="F334" s="16">
        <v>7848.8</v>
      </c>
    </row>
    <row r="335" spans="1:7" outlineLevel="3">
      <c r="A335" s="38" t="s">
        <v>221</v>
      </c>
      <c r="B335" s="43" t="s">
        <v>129</v>
      </c>
      <c r="C335" s="9" t="s">
        <v>132</v>
      </c>
      <c r="D335" s="9" t="s">
        <v>13</v>
      </c>
      <c r="E335" s="16">
        <v>22.8</v>
      </c>
      <c r="F335" s="16">
        <v>25</v>
      </c>
    </row>
    <row r="336" spans="1:7" outlineLevel="3">
      <c r="A336" s="51" t="s">
        <v>429</v>
      </c>
      <c r="B336" s="43" t="s">
        <v>129</v>
      </c>
      <c r="C336" s="9">
        <v>9900000000</v>
      </c>
      <c r="D336" s="9"/>
      <c r="E336" s="16">
        <f>E337</f>
        <v>0</v>
      </c>
      <c r="F336" s="16">
        <f>F337</f>
        <v>74.900000000000006</v>
      </c>
    </row>
    <row r="337" spans="1:7" ht="52.8" outlineLevel="3">
      <c r="A337" s="38" t="s">
        <v>218</v>
      </c>
      <c r="B337" s="43" t="s">
        <v>129</v>
      </c>
      <c r="C337" s="9">
        <v>9900000000</v>
      </c>
      <c r="D337" s="9">
        <v>100</v>
      </c>
      <c r="E337" s="16">
        <v>0</v>
      </c>
      <c r="F337" s="16">
        <v>74.900000000000006</v>
      </c>
    </row>
    <row r="338" spans="1:7" outlineLevel="4">
      <c r="A338" s="36" t="s">
        <v>371</v>
      </c>
      <c r="B338" s="42" t="s">
        <v>133</v>
      </c>
      <c r="C338" s="8"/>
      <c r="D338" s="8"/>
      <c r="E338" s="22">
        <f>E339+E372</f>
        <v>128374.09999999998</v>
      </c>
      <c r="F338" s="22">
        <f>F339+F372</f>
        <v>135028.4</v>
      </c>
    </row>
    <row r="339" spans="1:7" outlineLevel="5">
      <c r="A339" s="36" t="s">
        <v>134</v>
      </c>
      <c r="B339" s="42" t="s">
        <v>135</v>
      </c>
      <c r="C339" s="8"/>
      <c r="D339" s="8"/>
      <c r="E339" s="22">
        <f>E340</f>
        <v>125213.19999999998</v>
      </c>
      <c r="F339" s="22">
        <f>F340</f>
        <v>131379.1</v>
      </c>
    </row>
    <row r="340" spans="1:7" outlineLevel="5">
      <c r="A340" s="38" t="s">
        <v>334</v>
      </c>
      <c r="B340" s="43" t="s">
        <v>135</v>
      </c>
      <c r="C340" s="9" t="s">
        <v>136</v>
      </c>
      <c r="D340" s="9"/>
      <c r="E340" s="16">
        <f>E341+E347+E354+E361</f>
        <v>125213.19999999998</v>
      </c>
      <c r="F340" s="16">
        <f>F341+F347+F354+F361</f>
        <v>131379.1</v>
      </c>
    </row>
    <row r="341" spans="1:7" s="4" customFormat="1" ht="26.4" outlineLevel="1">
      <c r="A341" s="38" t="s">
        <v>335</v>
      </c>
      <c r="B341" s="43" t="s">
        <v>135</v>
      </c>
      <c r="C341" s="9" t="s">
        <v>137</v>
      </c>
      <c r="D341" s="9"/>
      <c r="E341" s="16">
        <f>E342+E345</f>
        <v>69698.7</v>
      </c>
      <c r="F341" s="16">
        <f>F342+F345</f>
        <v>73569.5</v>
      </c>
      <c r="G341" s="52"/>
    </row>
    <row r="342" spans="1:7" s="4" customFormat="1" ht="26.4" outlineLevel="2">
      <c r="A342" s="38" t="s">
        <v>336</v>
      </c>
      <c r="B342" s="43" t="s">
        <v>135</v>
      </c>
      <c r="C342" s="9" t="s">
        <v>138</v>
      </c>
      <c r="D342" s="9"/>
      <c r="E342" s="16">
        <f>E343+E344</f>
        <v>1233</v>
      </c>
      <c r="F342" s="16">
        <f>F343+F344</f>
        <v>1518</v>
      </c>
      <c r="G342" s="52"/>
    </row>
    <row r="343" spans="1:7" ht="26.4" outlineLevel="3">
      <c r="A343" s="38" t="s">
        <v>220</v>
      </c>
      <c r="B343" s="43" t="s">
        <v>135</v>
      </c>
      <c r="C343" s="9" t="s">
        <v>138</v>
      </c>
      <c r="D343" s="9" t="s">
        <v>11</v>
      </c>
      <c r="E343" s="16">
        <v>60</v>
      </c>
      <c r="F343" s="16">
        <v>75</v>
      </c>
    </row>
    <row r="344" spans="1:7" ht="26.4" outlineLevel="4">
      <c r="A344" s="38" t="s">
        <v>253</v>
      </c>
      <c r="B344" s="43" t="s">
        <v>135</v>
      </c>
      <c r="C344" s="9" t="s">
        <v>138</v>
      </c>
      <c r="D344" s="9" t="s">
        <v>38</v>
      </c>
      <c r="E344" s="16">
        <v>1173</v>
      </c>
      <c r="F344" s="16">
        <v>1443</v>
      </c>
    </row>
    <row r="345" spans="1:7" s="4" customFormat="1" ht="26.4" outlineLevel="5">
      <c r="A345" s="38" t="s">
        <v>337</v>
      </c>
      <c r="B345" s="43" t="s">
        <v>135</v>
      </c>
      <c r="C345" s="9" t="s">
        <v>139</v>
      </c>
      <c r="D345" s="9"/>
      <c r="E345" s="16">
        <f>E346</f>
        <v>68465.7</v>
      </c>
      <c r="F345" s="16">
        <f>F346</f>
        <v>72051.5</v>
      </c>
      <c r="G345" s="52"/>
    </row>
    <row r="346" spans="1:7" s="4" customFormat="1" ht="26.4" outlineLevel="5">
      <c r="A346" s="38" t="s">
        <v>253</v>
      </c>
      <c r="B346" s="43" t="s">
        <v>135</v>
      </c>
      <c r="C346" s="9" t="s">
        <v>139</v>
      </c>
      <c r="D346" s="9" t="s">
        <v>38</v>
      </c>
      <c r="E346" s="16">
        <v>68465.7</v>
      </c>
      <c r="F346" s="16">
        <v>72051.5</v>
      </c>
      <c r="G346" s="52"/>
    </row>
    <row r="347" spans="1:7" s="4" customFormat="1" outlineLevel="4">
      <c r="A347" s="38" t="s">
        <v>338</v>
      </c>
      <c r="B347" s="43" t="s">
        <v>135</v>
      </c>
      <c r="C347" s="9" t="s">
        <v>140</v>
      </c>
      <c r="D347" s="9"/>
      <c r="E347" s="16">
        <f>E348+E350+E352</f>
        <v>26616.6</v>
      </c>
      <c r="F347" s="16">
        <f>F348+F350+F352</f>
        <v>27569.599999999999</v>
      </c>
      <c r="G347" s="52"/>
    </row>
    <row r="348" spans="1:7" s="4" customFormat="1" outlineLevel="5">
      <c r="A348" s="38" t="s">
        <v>339</v>
      </c>
      <c r="B348" s="43" t="s">
        <v>135</v>
      </c>
      <c r="C348" s="9" t="s">
        <v>141</v>
      </c>
      <c r="D348" s="9"/>
      <c r="E348" s="16">
        <f>E349</f>
        <v>25856.6</v>
      </c>
      <c r="F348" s="16">
        <f>F349</f>
        <v>26809.599999999999</v>
      </c>
      <c r="G348" s="52"/>
    </row>
    <row r="349" spans="1:7" ht="26.4" outlineLevel="5">
      <c r="A349" s="38" t="s">
        <v>253</v>
      </c>
      <c r="B349" s="43" t="s">
        <v>135</v>
      </c>
      <c r="C349" s="9" t="s">
        <v>141</v>
      </c>
      <c r="D349" s="9" t="s">
        <v>38</v>
      </c>
      <c r="E349" s="16">
        <v>25856.6</v>
      </c>
      <c r="F349" s="16">
        <v>26809.599999999999</v>
      </c>
    </row>
    <row r="350" spans="1:7" ht="26.4" hidden="1" outlineLevel="2">
      <c r="A350" s="38" t="s">
        <v>340</v>
      </c>
      <c r="B350" s="43" t="s">
        <v>135</v>
      </c>
      <c r="C350" s="9" t="s">
        <v>142</v>
      </c>
      <c r="D350" s="9"/>
      <c r="E350" s="16">
        <f>E351</f>
        <v>400</v>
      </c>
      <c r="F350" s="16">
        <f>F351</f>
        <v>400</v>
      </c>
    </row>
    <row r="351" spans="1:7" s="4" customFormat="1" ht="26.4" hidden="1" outlineLevel="3">
      <c r="A351" s="38" t="s">
        <v>253</v>
      </c>
      <c r="B351" s="43" t="s">
        <v>135</v>
      </c>
      <c r="C351" s="9" t="s">
        <v>142</v>
      </c>
      <c r="D351" s="9" t="s">
        <v>38</v>
      </c>
      <c r="E351" s="16">
        <v>400</v>
      </c>
      <c r="F351" s="16">
        <v>400</v>
      </c>
      <c r="G351" s="52"/>
    </row>
    <row r="352" spans="1:7" s="4" customFormat="1" ht="52.8" hidden="1" outlineLevel="4">
      <c r="A352" s="38" t="s">
        <v>341</v>
      </c>
      <c r="B352" s="43" t="s">
        <v>135</v>
      </c>
      <c r="C352" s="9" t="s">
        <v>143</v>
      </c>
      <c r="D352" s="9"/>
      <c r="E352" s="16">
        <f>E353</f>
        <v>360</v>
      </c>
      <c r="F352" s="16">
        <f>F353</f>
        <v>360</v>
      </c>
      <c r="G352" s="52"/>
    </row>
    <row r="353" spans="1:7" ht="26.4" hidden="1" outlineLevel="5">
      <c r="A353" s="38" t="s">
        <v>253</v>
      </c>
      <c r="B353" s="43" t="s">
        <v>135</v>
      </c>
      <c r="C353" s="9" t="s">
        <v>143</v>
      </c>
      <c r="D353" s="9" t="s">
        <v>38</v>
      </c>
      <c r="E353" s="16">
        <v>360</v>
      </c>
      <c r="F353" s="16">
        <v>360</v>
      </c>
    </row>
    <row r="354" spans="1:7" outlineLevel="4" collapsed="1">
      <c r="A354" s="38" t="s">
        <v>342</v>
      </c>
      <c r="B354" s="43" t="s">
        <v>135</v>
      </c>
      <c r="C354" s="9" t="s">
        <v>144</v>
      </c>
      <c r="D354" s="9"/>
      <c r="E354" s="16">
        <f>E355+E357+E359</f>
        <v>9806.7000000000007</v>
      </c>
      <c r="F354" s="16">
        <f>F355+F357+F359</f>
        <v>11148.8</v>
      </c>
    </row>
    <row r="355" spans="1:7" outlineLevel="5">
      <c r="A355" s="38" t="s">
        <v>343</v>
      </c>
      <c r="B355" s="43" t="s">
        <v>135</v>
      </c>
      <c r="C355" s="9" t="s">
        <v>145</v>
      </c>
      <c r="D355" s="9"/>
      <c r="E355" s="16">
        <f>E356</f>
        <v>6443.2</v>
      </c>
      <c r="F355" s="16">
        <f>F356</f>
        <v>8084.3</v>
      </c>
    </row>
    <row r="356" spans="1:7" s="4" customFormat="1" ht="26.4" outlineLevel="2">
      <c r="A356" s="38" t="s">
        <v>253</v>
      </c>
      <c r="B356" s="43" t="s">
        <v>135</v>
      </c>
      <c r="C356" s="9" t="s">
        <v>145</v>
      </c>
      <c r="D356" s="9" t="s">
        <v>38</v>
      </c>
      <c r="E356" s="16">
        <v>6443.2</v>
      </c>
      <c r="F356" s="16">
        <v>8084.3</v>
      </c>
      <c r="G356" s="52"/>
    </row>
    <row r="357" spans="1:7" s="4" customFormat="1" outlineLevel="2">
      <c r="A357" s="38" t="s">
        <v>392</v>
      </c>
      <c r="B357" s="43" t="s">
        <v>135</v>
      </c>
      <c r="C357" s="12" t="s">
        <v>394</v>
      </c>
      <c r="D357" s="9"/>
      <c r="E357" s="16">
        <f>E358</f>
        <v>299</v>
      </c>
      <c r="F357" s="16">
        <f>F358</f>
        <v>0</v>
      </c>
      <c r="G357" s="52"/>
    </row>
    <row r="358" spans="1:7" s="4" customFormat="1" ht="26.4" outlineLevel="2">
      <c r="A358" s="38" t="s">
        <v>393</v>
      </c>
      <c r="B358" s="43" t="s">
        <v>135</v>
      </c>
      <c r="C358" s="12" t="s">
        <v>394</v>
      </c>
      <c r="D358" s="9">
        <v>600</v>
      </c>
      <c r="E358" s="16">
        <v>299</v>
      </c>
      <c r="F358" s="16">
        <v>0</v>
      </c>
      <c r="G358" s="52"/>
    </row>
    <row r="359" spans="1:7" s="4" customFormat="1" hidden="1" outlineLevel="2">
      <c r="A359" s="38" t="s">
        <v>421</v>
      </c>
      <c r="B359" s="43" t="s">
        <v>135</v>
      </c>
      <c r="C359" s="12" t="s">
        <v>422</v>
      </c>
      <c r="D359" s="9"/>
      <c r="E359" s="16">
        <f>E360</f>
        <v>3064.5</v>
      </c>
      <c r="F359" s="16">
        <f>F360</f>
        <v>3064.5</v>
      </c>
      <c r="G359" s="52"/>
    </row>
    <row r="360" spans="1:7" s="4" customFormat="1" ht="26.4" hidden="1" outlineLevel="2">
      <c r="A360" s="38" t="s">
        <v>393</v>
      </c>
      <c r="B360" s="43" t="s">
        <v>135</v>
      </c>
      <c r="C360" s="12" t="s">
        <v>422</v>
      </c>
      <c r="D360" s="9">
        <v>600</v>
      </c>
      <c r="E360" s="16">
        <v>3064.5</v>
      </c>
      <c r="F360" s="16">
        <v>3064.5</v>
      </c>
      <c r="G360" s="52"/>
    </row>
    <row r="361" spans="1:7" s="4" customFormat="1" ht="26.4" hidden="1" outlineLevel="4">
      <c r="A361" s="38" t="s">
        <v>344</v>
      </c>
      <c r="B361" s="43" t="s">
        <v>135</v>
      </c>
      <c r="C361" s="9" t="s">
        <v>146</v>
      </c>
      <c r="D361" s="9"/>
      <c r="E361" s="16">
        <f>E362+E364+E369+E367</f>
        <v>19091.2</v>
      </c>
      <c r="F361" s="16">
        <f>F362+F364+F369+F367</f>
        <v>19091.2</v>
      </c>
      <c r="G361" s="52"/>
    </row>
    <row r="362" spans="1:7" ht="26.4" hidden="1" outlineLevel="5">
      <c r="A362" s="38" t="s">
        <v>330</v>
      </c>
      <c r="B362" s="43" t="s">
        <v>135</v>
      </c>
      <c r="C362" s="9" t="s">
        <v>147</v>
      </c>
      <c r="D362" s="9"/>
      <c r="E362" s="16">
        <f>E363</f>
        <v>1697.2</v>
      </c>
      <c r="F362" s="16">
        <f>F363</f>
        <v>1697.2</v>
      </c>
    </row>
    <row r="363" spans="1:7" s="4" customFormat="1" ht="26.4" hidden="1">
      <c r="A363" s="38" t="s">
        <v>253</v>
      </c>
      <c r="B363" s="43" t="s">
        <v>135</v>
      </c>
      <c r="C363" s="9" t="s">
        <v>147</v>
      </c>
      <c r="D363" s="9" t="s">
        <v>38</v>
      </c>
      <c r="E363" s="16">
        <v>1697.2</v>
      </c>
      <c r="F363" s="16">
        <v>1697.2</v>
      </c>
      <c r="G363" s="52"/>
    </row>
    <row r="364" spans="1:7" s="4" customFormat="1" ht="26.4" hidden="1" outlineLevel="1">
      <c r="A364" s="38" t="s">
        <v>345</v>
      </c>
      <c r="B364" s="43" t="s">
        <v>135</v>
      </c>
      <c r="C364" s="9" t="s">
        <v>148</v>
      </c>
      <c r="D364" s="9"/>
      <c r="E364" s="16">
        <f>E365+E366</f>
        <v>209.6</v>
      </c>
      <c r="F364" s="16">
        <f>F365+F366</f>
        <v>209.6</v>
      </c>
      <c r="G364" s="52"/>
    </row>
    <row r="365" spans="1:7" ht="26.4" hidden="1" outlineLevel="2">
      <c r="A365" s="38" t="s">
        <v>220</v>
      </c>
      <c r="B365" s="43" t="s">
        <v>135</v>
      </c>
      <c r="C365" s="9" t="s">
        <v>148</v>
      </c>
      <c r="D365" s="9" t="s">
        <v>11</v>
      </c>
      <c r="E365" s="16">
        <v>166</v>
      </c>
      <c r="F365" s="16">
        <v>166</v>
      </c>
    </row>
    <row r="366" spans="1:7" ht="26.4" hidden="1" outlineLevel="2">
      <c r="A366" s="38" t="s">
        <v>410</v>
      </c>
      <c r="B366" s="43" t="s">
        <v>135</v>
      </c>
      <c r="C366" s="9" t="s">
        <v>148</v>
      </c>
      <c r="D366" s="9" t="s">
        <v>38</v>
      </c>
      <c r="E366" s="16">
        <v>43.6</v>
      </c>
      <c r="F366" s="16">
        <v>43.6</v>
      </c>
    </row>
    <row r="367" spans="1:7" ht="52.8" hidden="1" outlineLevel="2">
      <c r="A367" s="38" t="s">
        <v>433</v>
      </c>
      <c r="B367" s="9" t="s">
        <v>135</v>
      </c>
      <c r="C367" s="12" t="s">
        <v>434</v>
      </c>
      <c r="D367" s="9"/>
      <c r="E367" s="16">
        <f>E368</f>
        <v>300</v>
      </c>
      <c r="F367" s="16">
        <f>F368</f>
        <v>300</v>
      </c>
    </row>
    <row r="368" spans="1:7" ht="26.4" hidden="1" outlineLevel="2">
      <c r="A368" s="38" t="s">
        <v>393</v>
      </c>
      <c r="B368" s="9" t="s">
        <v>135</v>
      </c>
      <c r="C368" s="12" t="s">
        <v>434</v>
      </c>
      <c r="D368" s="9">
        <v>600</v>
      </c>
      <c r="E368" s="16">
        <v>300</v>
      </c>
      <c r="F368" s="16">
        <v>300</v>
      </c>
    </row>
    <row r="369" spans="1:6" hidden="1" outlineLevel="2">
      <c r="A369" s="38" t="s">
        <v>411</v>
      </c>
      <c r="B369" s="43" t="s">
        <v>135</v>
      </c>
      <c r="C369" s="9" t="s">
        <v>412</v>
      </c>
      <c r="D369" s="9"/>
      <c r="E369" s="16">
        <f>E371+E370</f>
        <v>16884.400000000001</v>
      </c>
      <c r="F369" s="16">
        <f>F371+F370</f>
        <v>16884.400000000001</v>
      </c>
    </row>
    <row r="370" spans="1:6" ht="26.4" hidden="1" outlineLevel="2">
      <c r="A370" s="38" t="s">
        <v>289</v>
      </c>
      <c r="B370" s="43" t="s">
        <v>135</v>
      </c>
      <c r="C370" s="9" t="s">
        <v>412</v>
      </c>
      <c r="D370" s="9">
        <v>400</v>
      </c>
      <c r="E370" s="16">
        <v>8803.6</v>
      </c>
      <c r="F370" s="16">
        <v>8803.6</v>
      </c>
    </row>
    <row r="371" spans="1:6" ht="26.4" hidden="1" outlineLevel="2">
      <c r="A371" s="38" t="s">
        <v>410</v>
      </c>
      <c r="B371" s="43" t="s">
        <v>135</v>
      </c>
      <c r="C371" s="9" t="s">
        <v>412</v>
      </c>
      <c r="D371" s="9" t="s">
        <v>38</v>
      </c>
      <c r="E371" s="16">
        <v>8080.8</v>
      </c>
      <c r="F371" s="16">
        <v>8080.8</v>
      </c>
    </row>
    <row r="372" spans="1:6" collapsed="1">
      <c r="A372" s="36" t="s">
        <v>149</v>
      </c>
      <c r="B372" s="42" t="s">
        <v>150</v>
      </c>
      <c r="C372" s="8"/>
      <c r="D372" s="8"/>
      <c r="E372" s="22">
        <f>E373+E381</f>
        <v>3160.9</v>
      </c>
      <c r="F372" s="22">
        <f>F373+F381+F384</f>
        <v>3649.2999999999997</v>
      </c>
    </row>
    <row r="373" spans="1:6">
      <c r="A373" s="38" t="s">
        <v>334</v>
      </c>
      <c r="B373" s="43" t="s">
        <v>150</v>
      </c>
      <c r="C373" s="9" t="s">
        <v>136</v>
      </c>
      <c r="D373" s="9"/>
      <c r="E373" s="16">
        <f>E374+E377</f>
        <v>3140.9</v>
      </c>
      <c r="F373" s="16">
        <f>F374+F377</f>
        <v>3542.1</v>
      </c>
    </row>
    <row r="374" spans="1:6" ht="26.4" hidden="1">
      <c r="A374" s="38" t="s">
        <v>346</v>
      </c>
      <c r="B374" s="43" t="s">
        <v>150</v>
      </c>
      <c r="C374" s="9" t="s">
        <v>210</v>
      </c>
      <c r="D374" s="9"/>
      <c r="E374" s="16">
        <f>E375</f>
        <v>290</v>
      </c>
      <c r="F374" s="16">
        <f>F375</f>
        <v>290</v>
      </c>
    </row>
    <row r="375" spans="1:6" ht="39.6" hidden="1">
      <c r="A375" s="38" t="s">
        <v>347</v>
      </c>
      <c r="B375" s="43" t="s">
        <v>150</v>
      </c>
      <c r="C375" s="9" t="s">
        <v>211</v>
      </c>
      <c r="D375" s="9"/>
      <c r="E375" s="16">
        <f>E376</f>
        <v>290</v>
      </c>
      <c r="F375" s="16">
        <f>F376</f>
        <v>290</v>
      </c>
    </row>
    <row r="376" spans="1:6" ht="26.4" hidden="1">
      <c r="A376" s="38" t="s">
        <v>220</v>
      </c>
      <c r="B376" s="43" t="s">
        <v>150</v>
      </c>
      <c r="C376" s="9" t="s">
        <v>211</v>
      </c>
      <c r="D376" s="9" t="s">
        <v>11</v>
      </c>
      <c r="E376" s="16">
        <v>290</v>
      </c>
      <c r="F376" s="16">
        <v>290</v>
      </c>
    </row>
    <row r="377" spans="1:6" ht="26.4">
      <c r="A377" s="38" t="s">
        <v>344</v>
      </c>
      <c r="B377" s="43" t="s">
        <v>150</v>
      </c>
      <c r="C377" s="9" t="s">
        <v>146</v>
      </c>
      <c r="D377" s="9"/>
      <c r="E377" s="16">
        <f>E378</f>
        <v>2850.9</v>
      </c>
      <c r="F377" s="16">
        <f>F378</f>
        <v>3252.1</v>
      </c>
    </row>
    <row r="378" spans="1:6" ht="52.8">
      <c r="A378" s="38" t="s">
        <v>348</v>
      </c>
      <c r="B378" s="43" t="s">
        <v>150</v>
      </c>
      <c r="C378" s="9" t="s">
        <v>151</v>
      </c>
      <c r="D378" s="9"/>
      <c r="E378" s="16">
        <f>E379+E380</f>
        <v>2850.9</v>
      </c>
      <c r="F378" s="16">
        <f>F379+F380</f>
        <v>3252.1</v>
      </c>
    </row>
    <row r="379" spans="1:6" ht="52.8">
      <c r="A379" s="38" t="s">
        <v>218</v>
      </c>
      <c r="B379" s="43" t="s">
        <v>150</v>
      </c>
      <c r="C379" s="9" t="s">
        <v>151</v>
      </c>
      <c r="D379" s="9" t="s">
        <v>5</v>
      </c>
      <c r="E379" s="16">
        <v>2778.9</v>
      </c>
      <c r="F379" s="16">
        <v>3180.1</v>
      </c>
    </row>
    <row r="380" spans="1:6" ht="26.4" hidden="1">
      <c r="A380" s="38" t="s">
        <v>220</v>
      </c>
      <c r="B380" s="43" t="s">
        <v>150</v>
      </c>
      <c r="C380" s="9" t="s">
        <v>151</v>
      </c>
      <c r="D380" s="9" t="s">
        <v>11</v>
      </c>
      <c r="E380" s="16">
        <v>72</v>
      </c>
      <c r="F380" s="16">
        <v>72</v>
      </c>
    </row>
    <row r="381" spans="1:6" ht="26.4" hidden="1">
      <c r="A381" s="38" t="s">
        <v>349</v>
      </c>
      <c r="B381" s="43" t="s">
        <v>150</v>
      </c>
      <c r="C381" s="9" t="s">
        <v>152</v>
      </c>
      <c r="D381" s="9"/>
      <c r="E381" s="16">
        <f>E382</f>
        <v>20</v>
      </c>
      <c r="F381" s="16">
        <f>F382</f>
        <v>20</v>
      </c>
    </row>
    <row r="382" spans="1:6" ht="39.6" hidden="1">
      <c r="A382" s="38" t="s">
        <v>350</v>
      </c>
      <c r="B382" s="43" t="s">
        <v>150</v>
      </c>
      <c r="C382" s="9" t="s">
        <v>153</v>
      </c>
      <c r="D382" s="9"/>
      <c r="E382" s="16">
        <f>E383</f>
        <v>20</v>
      </c>
      <c r="F382" s="16">
        <f>F383</f>
        <v>20</v>
      </c>
    </row>
    <row r="383" spans="1:6" ht="26.4" hidden="1">
      <c r="A383" s="38" t="s">
        <v>220</v>
      </c>
      <c r="B383" s="43" t="s">
        <v>150</v>
      </c>
      <c r="C383" s="9" t="s">
        <v>153</v>
      </c>
      <c r="D383" s="9" t="s">
        <v>11</v>
      </c>
      <c r="E383" s="16">
        <v>20</v>
      </c>
      <c r="F383" s="16">
        <v>20</v>
      </c>
    </row>
    <row r="384" spans="1:6">
      <c r="A384" s="51" t="s">
        <v>429</v>
      </c>
      <c r="B384" s="43" t="s">
        <v>150</v>
      </c>
      <c r="C384" s="9">
        <v>9900000000</v>
      </c>
      <c r="D384" s="9"/>
      <c r="E384" s="16">
        <f>E385</f>
        <v>0</v>
      </c>
      <c r="F384" s="16">
        <f>F385</f>
        <v>87.2</v>
      </c>
    </row>
    <row r="385" spans="1:6" ht="52.8">
      <c r="A385" s="38" t="s">
        <v>218</v>
      </c>
      <c r="B385" s="43" t="s">
        <v>150</v>
      </c>
      <c r="C385" s="9">
        <v>9900000000</v>
      </c>
      <c r="D385" s="9">
        <v>100</v>
      </c>
      <c r="E385" s="16">
        <v>0</v>
      </c>
      <c r="F385" s="16">
        <v>87.2</v>
      </c>
    </row>
    <row r="386" spans="1:6">
      <c r="A386" s="36" t="s">
        <v>370</v>
      </c>
      <c r="B386" s="42" t="s">
        <v>154</v>
      </c>
      <c r="C386" s="8"/>
      <c r="D386" s="8"/>
      <c r="E386" s="22">
        <f>E387+E392+E403+E417</f>
        <v>21993.200000000001</v>
      </c>
      <c r="F386" s="22">
        <f>F387+F392+F403+F417</f>
        <v>23252.400000000001</v>
      </c>
    </row>
    <row r="387" spans="1:6" hidden="1">
      <c r="A387" s="36" t="s">
        <v>155</v>
      </c>
      <c r="B387" s="42" t="s">
        <v>156</v>
      </c>
      <c r="C387" s="8"/>
      <c r="D387" s="8"/>
      <c r="E387" s="22">
        <f t="shared" ref="E387:F390" si="4">E388</f>
        <v>2206</v>
      </c>
      <c r="F387" s="22">
        <f t="shared" si="4"/>
        <v>2206</v>
      </c>
    </row>
    <row r="388" spans="1:6" ht="26.4" hidden="1">
      <c r="A388" s="38" t="s">
        <v>266</v>
      </c>
      <c r="B388" s="43" t="s">
        <v>156</v>
      </c>
      <c r="C388" s="9" t="s">
        <v>53</v>
      </c>
      <c r="D388" s="9"/>
      <c r="E388" s="16">
        <f t="shared" si="4"/>
        <v>2206</v>
      </c>
      <c r="F388" s="16">
        <f t="shared" si="4"/>
        <v>2206</v>
      </c>
    </row>
    <row r="389" spans="1:6" ht="26.4" hidden="1">
      <c r="A389" s="38" t="s">
        <v>267</v>
      </c>
      <c r="B389" s="43" t="s">
        <v>156</v>
      </c>
      <c r="C389" s="9" t="s">
        <v>54</v>
      </c>
      <c r="D389" s="9"/>
      <c r="E389" s="16">
        <f t="shared" si="4"/>
        <v>2206</v>
      </c>
      <c r="F389" s="16">
        <f t="shared" si="4"/>
        <v>2206</v>
      </c>
    </row>
    <row r="390" spans="1:6" hidden="1">
      <c r="A390" s="38" t="s">
        <v>351</v>
      </c>
      <c r="B390" s="43" t="s">
        <v>156</v>
      </c>
      <c r="C390" s="9" t="s">
        <v>157</v>
      </c>
      <c r="D390" s="9"/>
      <c r="E390" s="16">
        <f t="shared" si="4"/>
        <v>2206</v>
      </c>
      <c r="F390" s="16">
        <f t="shared" si="4"/>
        <v>2206</v>
      </c>
    </row>
    <row r="391" spans="1:6" hidden="1">
      <c r="A391" s="38" t="s">
        <v>239</v>
      </c>
      <c r="B391" s="43" t="s">
        <v>156</v>
      </c>
      <c r="C391" s="9" t="s">
        <v>157</v>
      </c>
      <c r="D391" s="9" t="s">
        <v>119</v>
      </c>
      <c r="E391" s="16">
        <v>2206</v>
      </c>
      <c r="F391" s="16">
        <v>2206</v>
      </c>
    </row>
    <row r="392" spans="1:6" hidden="1">
      <c r="A392" s="36" t="s">
        <v>158</v>
      </c>
      <c r="B392" s="42" t="s">
        <v>159</v>
      </c>
      <c r="C392" s="8"/>
      <c r="D392" s="8"/>
      <c r="E392" s="22">
        <f>E393</f>
        <v>1645.1</v>
      </c>
      <c r="F392" s="22">
        <f>F393</f>
        <v>1645.1</v>
      </c>
    </row>
    <row r="393" spans="1:6" ht="26.4" hidden="1">
      <c r="A393" s="38" t="s">
        <v>266</v>
      </c>
      <c r="B393" s="43" t="s">
        <v>159</v>
      </c>
      <c r="C393" s="9" t="s">
        <v>53</v>
      </c>
      <c r="D393" s="9"/>
      <c r="E393" s="16">
        <f>E394+E397+E400</f>
        <v>1645.1</v>
      </c>
      <c r="F393" s="16">
        <f>F394+F397+F400</f>
        <v>1645.1</v>
      </c>
    </row>
    <row r="394" spans="1:6" hidden="1">
      <c r="A394" s="38" t="s">
        <v>352</v>
      </c>
      <c r="B394" s="43" t="s">
        <v>159</v>
      </c>
      <c r="C394" s="9" t="s">
        <v>160</v>
      </c>
      <c r="D394" s="9"/>
      <c r="E394" s="16">
        <f>E395</f>
        <v>5</v>
      </c>
      <c r="F394" s="16">
        <f>F395</f>
        <v>5</v>
      </c>
    </row>
    <row r="395" spans="1:6" ht="26.4" hidden="1">
      <c r="A395" s="38" t="s">
        <v>353</v>
      </c>
      <c r="B395" s="43" t="s">
        <v>159</v>
      </c>
      <c r="C395" s="9" t="s">
        <v>161</v>
      </c>
      <c r="D395" s="9"/>
      <c r="E395" s="16">
        <f>E396</f>
        <v>5</v>
      </c>
      <c r="F395" s="16">
        <f>F396</f>
        <v>5</v>
      </c>
    </row>
    <row r="396" spans="1:6" ht="26.4" hidden="1">
      <c r="A396" s="38" t="s">
        <v>220</v>
      </c>
      <c r="B396" s="43" t="s">
        <v>159</v>
      </c>
      <c r="C396" s="9" t="s">
        <v>161</v>
      </c>
      <c r="D396" s="9" t="s">
        <v>11</v>
      </c>
      <c r="E396" s="16">
        <v>5</v>
      </c>
      <c r="F396" s="16">
        <v>5</v>
      </c>
    </row>
    <row r="397" spans="1:6" ht="26.4" hidden="1">
      <c r="A397" s="38" t="s">
        <v>267</v>
      </c>
      <c r="B397" s="43" t="s">
        <v>159</v>
      </c>
      <c r="C397" s="9" t="s">
        <v>54</v>
      </c>
      <c r="D397" s="9"/>
      <c r="E397" s="16">
        <f>E398</f>
        <v>900</v>
      </c>
      <c r="F397" s="16">
        <f>F398</f>
        <v>900</v>
      </c>
    </row>
    <row r="398" spans="1:6" hidden="1">
      <c r="A398" s="38" t="s">
        <v>354</v>
      </c>
      <c r="B398" s="43" t="s">
        <v>159</v>
      </c>
      <c r="C398" s="9" t="s">
        <v>162</v>
      </c>
      <c r="D398" s="9"/>
      <c r="E398" s="16">
        <f>E399</f>
        <v>900</v>
      </c>
      <c r="F398" s="16">
        <f>F399</f>
        <v>900</v>
      </c>
    </row>
    <row r="399" spans="1:6" hidden="1">
      <c r="A399" s="38" t="s">
        <v>239</v>
      </c>
      <c r="B399" s="43" t="s">
        <v>159</v>
      </c>
      <c r="C399" s="9" t="s">
        <v>162</v>
      </c>
      <c r="D399" s="9" t="s">
        <v>119</v>
      </c>
      <c r="E399" s="16">
        <v>900</v>
      </c>
      <c r="F399" s="16">
        <v>900</v>
      </c>
    </row>
    <row r="400" spans="1:6" ht="39.6" hidden="1">
      <c r="A400" s="38" t="s">
        <v>404</v>
      </c>
      <c r="B400" s="43" t="s">
        <v>159</v>
      </c>
      <c r="C400" s="9" t="s">
        <v>405</v>
      </c>
      <c r="D400" s="9"/>
      <c r="E400" s="16">
        <f>E401</f>
        <v>740.1</v>
      </c>
      <c r="F400" s="16">
        <f>F401</f>
        <v>740.1</v>
      </c>
    </row>
    <row r="401" spans="1:7" ht="26.4" hidden="1">
      <c r="A401" s="38" t="s">
        <v>406</v>
      </c>
      <c r="B401" s="43" t="s">
        <v>159</v>
      </c>
      <c r="C401" s="9" t="s">
        <v>407</v>
      </c>
      <c r="D401" s="9"/>
      <c r="E401" s="16">
        <f>E402</f>
        <v>740.1</v>
      </c>
      <c r="F401" s="16">
        <f>F402</f>
        <v>740.1</v>
      </c>
    </row>
    <row r="402" spans="1:7" hidden="1">
      <c r="A402" s="38" t="s">
        <v>408</v>
      </c>
      <c r="B402" s="43" t="s">
        <v>159</v>
      </c>
      <c r="C402" s="9" t="s">
        <v>407</v>
      </c>
      <c r="D402" s="9" t="s">
        <v>119</v>
      </c>
      <c r="E402" s="16">
        <v>740.1</v>
      </c>
      <c r="F402" s="16">
        <v>740.1</v>
      </c>
    </row>
    <row r="403" spans="1:7">
      <c r="A403" s="36" t="s">
        <v>163</v>
      </c>
      <c r="B403" s="42" t="s">
        <v>164</v>
      </c>
      <c r="C403" s="8"/>
      <c r="D403" s="8"/>
      <c r="E403" s="22">
        <f>E404+E411</f>
        <v>17492.100000000002</v>
      </c>
      <c r="F403" s="22">
        <f>F404+F411</f>
        <v>18751.300000000003</v>
      </c>
    </row>
    <row r="404" spans="1:7" ht="26.4">
      <c r="A404" s="38" t="s">
        <v>311</v>
      </c>
      <c r="B404" s="43" t="s">
        <v>164</v>
      </c>
      <c r="C404" s="9" t="s">
        <v>101</v>
      </c>
      <c r="D404" s="9"/>
      <c r="E404" s="16">
        <f>E405+E408</f>
        <v>5250.8</v>
      </c>
      <c r="F404" s="16">
        <f>F405+F408</f>
        <v>6368.1</v>
      </c>
    </row>
    <row r="405" spans="1:7">
      <c r="A405" s="38" t="s">
        <v>312</v>
      </c>
      <c r="B405" s="43" t="s">
        <v>164</v>
      </c>
      <c r="C405" s="9" t="s">
        <v>102</v>
      </c>
      <c r="D405" s="9"/>
      <c r="E405" s="16">
        <f>E406</f>
        <v>2582.5</v>
      </c>
      <c r="F405" s="16">
        <f>F406</f>
        <v>3699.8</v>
      </c>
    </row>
    <row r="406" spans="1:7" ht="26.4">
      <c r="A406" s="38" t="s">
        <v>355</v>
      </c>
      <c r="B406" s="43" t="s">
        <v>164</v>
      </c>
      <c r="C406" s="9" t="s">
        <v>165</v>
      </c>
      <c r="D406" s="9"/>
      <c r="E406" s="16">
        <f>E407</f>
        <v>2582.5</v>
      </c>
      <c r="F406" s="16">
        <f>F407</f>
        <v>3699.8</v>
      </c>
    </row>
    <row r="407" spans="1:7" ht="26.4">
      <c r="A407" s="38" t="s">
        <v>253</v>
      </c>
      <c r="B407" s="43" t="s">
        <v>164</v>
      </c>
      <c r="C407" s="9" t="s">
        <v>165</v>
      </c>
      <c r="D407" s="9" t="s">
        <v>38</v>
      </c>
      <c r="E407" s="16">
        <v>2582.5</v>
      </c>
      <c r="F407" s="16">
        <v>3699.8</v>
      </c>
    </row>
    <row r="408" spans="1:7" hidden="1">
      <c r="A408" s="38" t="s">
        <v>315</v>
      </c>
      <c r="B408" s="43" t="s">
        <v>164</v>
      </c>
      <c r="C408" s="9" t="s">
        <v>108</v>
      </c>
      <c r="D408" s="9"/>
      <c r="E408" s="16">
        <f>E409</f>
        <v>2668.3</v>
      </c>
      <c r="F408" s="16">
        <f>F409</f>
        <v>2668.3</v>
      </c>
    </row>
    <row r="409" spans="1:7" ht="39.6" hidden="1">
      <c r="A409" s="38" t="s">
        <v>316</v>
      </c>
      <c r="B409" s="43" t="s">
        <v>164</v>
      </c>
      <c r="C409" s="9" t="s">
        <v>109</v>
      </c>
      <c r="D409" s="9"/>
      <c r="E409" s="16">
        <f>E410</f>
        <v>2668.3</v>
      </c>
      <c r="F409" s="16">
        <f>F410</f>
        <v>2668.3</v>
      </c>
      <c r="G409" s="53"/>
    </row>
    <row r="410" spans="1:7" ht="26.4" hidden="1">
      <c r="A410" s="38" t="s">
        <v>253</v>
      </c>
      <c r="B410" s="43" t="s">
        <v>164</v>
      </c>
      <c r="C410" s="9" t="s">
        <v>109</v>
      </c>
      <c r="D410" s="9" t="s">
        <v>38</v>
      </c>
      <c r="E410" s="16">
        <v>2668.3</v>
      </c>
      <c r="F410" s="16">
        <v>2668.3</v>
      </c>
    </row>
    <row r="411" spans="1:7" ht="26.4">
      <c r="A411" s="38" t="s">
        <v>266</v>
      </c>
      <c r="B411" s="43" t="s">
        <v>164</v>
      </c>
      <c r="C411" s="9" t="s">
        <v>53</v>
      </c>
      <c r="D411" s="9"/>
      <c r="E411" s="16">
        <f>E412</f>
        <v>12241.300000000001</v>
      </c>
      <c r="F411" s="16">
        <f>F412</f>
        <v>12383.2</v>
      </c>
    </row>
    <row r="412" spans="1:7">
      <c r="A412" s="38" t="s">
        <v>352</v>
      </c>
      <c r="B412" s="43" t="s">
        <v>164</v>
      </c>
      <c r="C412" s="9" t="s">
        <v>160</v>
      </c>
      <c r="D412" s="9"/>
      <c r="E412" s="16">
        <f>E413+E415</f>
        <v>12241.300000000001</v>
      </c>
      <c r="F412" s="16">
        <f>F413+F415</f>
        <v>12383.2</v>
      </c>
    </row>
    <row r="413" spans="1:7" ht="79.2">
      <c r="A413" s="38" t="s">
        <v>356</v>
      </c>
      <c r="B413" s="43" t="s">
        <v>164</v>
      </c>
      <c r="C413" s="9" t="s">
        <v>357</v>
      </c>
      <c r="D413" s="9"/>
      <c r="E413" s="16">
        <f>E414</f>
        <v>555.70000000000005</v>
      </c>
      <c r="F413" s="16">
        <f>F414</f>
        <v>697.6</v>
      </c>
    </row>
    <row r="414" spans="1:7">
      <c r="A414" s="38" t="s">
        <v>239</v>
      </c>
      <c r="B414" s="43" t="s">
        <v>164</v>
      </c>
      <c r="C414" s="9" t="s">
        <v>357</v>
      </c>
      <c r="D414" s="9" t="s">
        <v>119</v>
      </c>
      <c r="E414" s="16">
        <v>555.70000000000005</v>
      </c>
      <c r="F414" s="16">
        <v>697.6</v>
      </c>
    </row>
    <row r="415" spans="1:7" ht="26.4" hidden="1">
      <c r="A415" s="38" t="s">
        <v>358</v>
      </c>
      <c r="B415" s="43" t="s">
        <v>164</v>
      </c>
      <c r="C415" s="9" t="s">
        <v>359</v>
      </c>
      <c r="D415" s="9"/>
      <c r="E415" s="16">
        <f>E416</f>
        <v>11685.6</v>
      </c>
      <c r="F415" s="16">
        <f>F416</f>
        <v>11685.6</v>
      </c>
    </row>
    <row r="416" spans="1:7" ht="26.4" hidden="1">
      <c r="A416" s="38" t="s">
        <v>253</v>
      </c>
      <c r="B416" s="43" t="s">
        <v>164</v>
      </c>
      <c r="C416" s="9" t="s">
        <v>359</v>
      </c>
      <c r="D416" s="9" t="s">
        <v>38</v>
      </c>
      <c r="E416" s="16">
        <v>11685.6</v>
      </c>
      <c r="F416" s="16">
        <v>11685.6</v>
      </c>
    </row>
    <row r="417" spans="1:6" hidden="1">
      <c r="A417" s="36" t="s">
        <v>166</v>
      </c>
      <c r="B417" s="42" t="s">
        <v>167</v>
      </c>
      <c r="C417" s="8"/>
      <c r="D417" s="8"/>
      <c r="E417" s="22">
        <f t="shared" ref="E417:F419" si="5">E418</f>
        <v>650</v>
      </c>
      <c r="F417" s="22">
        <f t="shared" si="5"/>
        <v>650</v>
      </c>
    </row>
    <row r="418" spans="1:6" ht="66" hidden="1">
      <c r="A418" s="38" t="s">
        <v>360</v>
      </c>
      <c r="B418" s="43" t="s">
        <v>167</v>
      </c>
      <c r="C418" s="9" t="s">
        <v>168</v>
      </c>
      <c r="D418" s="9"/>
      <c r="E418" s="16">
        <f t="shared" si="5"/>
        <v>650</v>
      </c>
      <c r="F418" s="16">
        <f t="shared" si="5"/>
        <v>650</v>
      </c>
    </row>
    <row r="419" spans="1:6" hidden="1">
      <c r="A419" s="38" t="s">
        <v>361</v>
      </c>
      <c r="B419" s="43" t="s">
        <v>167</v>
      </c>
      <c r="C419" s="9" t="s">
        <v>169</v>
      </c>
      <c r="D419" s="9"/>
      <c r="E419" s="16">
        <f t="shared" si="5"/>
        <v>650</v>
      </c>
      <c r="F419" s="16">
        <f t="shared" si="5"/>
        <v>650</v>
      </c>
    </row>
    <row r="420" spans="1:6" ht="26.4" hidden="1">
      <c r="A420" s="38" t="s">
        <v>253</v>
      </c>
      <c r="B420" s="43" t="s">
        <v>167</v>
      </c>
      <c r="C420" s="9" t="s">
        <v>169</v>
      </c>
      <c r="D420" s="9" t="s">
        <v>38</v>
      </c>
      <c r="E420" s="17">
        <v>650</v>
      </c>
      <c r="F420" s="17">
        <v>650</v>
      </c>
    </row>
    <row r="421" spans="1:6">
      <c r="A421" s="36" t="s">
        <v>369</v>
      </c>
      <c r="B421" s="42" t="s">
        <v>170</v>
      </c>
      <c r="C421" s="8"/>
      <c r="D421" s="8"/>
      <c r="E421" s="22">
        <f>E422</f>
        <v>75456.2</v>
      </c>
      <c r="F421" s="22">
        <f>F422</f>
        <v>79212.5</v>
      </c>
    </row>
    <row r="422" spans="1:6">
      <c r="A422" s="36" t="s">
        <v>171</v>
      </c>
      <c r="B422" s="42" t="s">
        <v>172</v>
      </c>
      <c r="C422" s="8"/>
      <c r="D422" s="8"/>
      <c r="E422" s="22">
        <f>E427+E423</f>
        <v>75456.2</v>
      </c>
      <c r="F422" s="22">
        <f>F427+F423</f>
        <v>79212.5</v>
      </c>
    </row>
    <row r="423" spans="1:6" ht="26.4">
      <c r="A423" s="38" t="s">
        <v>311</v>
      </c>
      <c r="B423" s="43" t="s">
        <v>172</v>
      </c>
      <c r="C423" s="9" t="s">
        <v>101</v>
      </c>
      <c r="D423" s="9"/>
      <c r="E423" s="16">
        <f t="shared" ref="E423:F425" si="6">E424</f>
        <v>92.4</v>
      </c>
      <c r="F423" s="16">
        <f t="shared" si="6"/>
        <v>93.3</v>
      </c>
    </row>
    <row r="424" spans="1:6" ht="26.4">
      <c r="A424" s="38" t="s">
        <v>321</v>
      </c>
      <c r="B424" s="43" t="s">
        <v>172</v>
      </c>
      <c r="C424" s="9" t="s">
        <v>116</v>
      </c>
      <c r="D424" s="9"/>
      <c r="E424" s="16">
        <f t="shared" si="6"/>
        <v>92.4</v>
      </c>
      <c r="F424" s="16">
        <f t="shared" si="6"/>
        <v>93.3</v>
      </c>
    </row>
    <row r="425" spans="1:6" ht="26.4">
      <c r="A425" s="38" t="s">
        <v>326</v>
      </c>
      <c r="B425" s="43" t="s">
        <v>172</v>
      </c>
      <c r="C425" s="9" t="s">
        <v>122</v>
      </c>
      <c r="D425" s="9"/>
      <c r="E425" s="16">
        <f t="shared" si="6"/>
        <v>92.4</v>
      </c>
      <c r="F425" s="16">
        <f t="shared" si="6"/>
        <v>93.3</v>
      </c>
    </row>
    <row r="426" spans="1:6" ht="26.4">
      <c r="A426" s="38" t="s">
        <v>253</v>
      </c>
      <c r="B426" s="43" t="s">
        <v>172</v>
      </c>
      <c r="C426" s="9" t="s">
        <v>122</v>
      </c>
      <c r="D426" s="9">
        <v>600</v>
      </c>
      <c r="E426" s="16">
        <v>92.4</v>
      </c>
      <c r="F426" s="16">
        <v>93.3</v>
      </c>
    </row>
    <row r="427" spans="1:6" ht="39.6">
      <c r="A427" s="38" t="s">
        <v>362</v>
      </c>
      <c r="B427" s="43" t="s">
        <v>172</v>
      </c>
      <c r="C427" s="9" t="s">
        <v>173</v>
      </c>
      <c r="D427" s="9"/>
      <c r="E427" s="16">
        <f>E428+E430+E434</f>
        <v>75363.8</v>
      </c>
      <c r="F427" s="16">
        <f>F428+F430+F434</f>
        <v>79119.199999999997</v>
      </c>
    </row>
    <row r="428" spans="1:6" ht="26.4">
      <c r="A428" s="38" t="s">
        <v>363</v>
      </c>
      <c r="B428" s="43" t="s">
        <v>172</v>
      </c>
      <c r="C428" s="9" t="s">
        <v>212</v>
      </c>
      <c r="D428" s="9"/>
      <c r="E428" s="16">
        <f>E429</f>
        <v>1955.2</v>
      </c>
      <c r="F428" s="16">
        <f>F429</f>
        <v>2290.3000000000002</v>
      </c>
    </row>
    <row r="429" spans="1:6" ht="26.4">
      <c r="A429" s="38" t="s">
        <v>253</v>
      </c>
      <c r="B429" s="43" t="s">
        <v>172</v>
      </c>
      <c r="C429" s="9" t="s">
        <v>212</v>
      </c>
      <c r="D429" s="9" t="s">
        <v>38</v>
      </c>
      <c r="E429" s="16">
        <v>1955.2</v>
      </c>
      <c r="F429" s="16">
        <v>2290.3000000000002</v>
      </c>
    </row>
    <row r="430" spans="1:6" ht="39.6">
      <c r="A430" s="38" t="s">
        <v>364</v>
      </c>
      <c r="B430" s="43" t="s">
        <v>172</v>
      </c>
      <c r="C430" s="9" t="s">
        <v>174</v>
      </c>
      <c r="D430" s="9"/>
      <c r="E430" s="16">
        <f>E431+E432+E433</f>
        <v>378</v>
      </c>
      <c r="F430" s="16">
        <f>F431+F432+F433</f>
        <v>264</v>
      </c>
    </row>
    <row r="431" spans="1:6" ht="26.4" hidden="1">
      <c r="A431" s="38" t="s">
        <v>220</v>
      </c>
      <c r="B431" s="43" t="s">
        <v>172</v>
      </c>
      <c r="C431" s="9" t="s">
        <v>174</v>
      </c>
      <c r="D431" s="9" t="s">
        <v>11</v>
      </c>
      <c r="E431" s="16">
        <v>20</v>
      </c>
      <c r="F431" s="16">
        <v>20</v>
      </c>
    </row>
    <row r="432" spans="1:6" ht="26.4">
      <c r="A432" s="38" t="s">
        <v>253</v>
      </c>
      <c r="B432" s="43" t="s">
        <v>172</v>
      </c>
      <c r="C432" s="9" t="s">
        <v>174</v>
      </c>
      <c r="D432" s="9" t="s">
        <v>38</v>
      </c>
      <c r="E432" s="16">
        <v>358</v>
      </c>
      <c r="F432" s="16">
        <v>244</v>
      </c>
    </row>
    <row r="433" spans="1:6" hidden="1">
      <c r="A433" s="38" t="s">
        <v>221</v>
      </c>
      <c r="B433" s="43" t="s">
        <v>172</v>
      </c>
      <c r="C433" s="9" t="s">
        <v>174</v>
      </c>
      <c r="D433" s="9">
        <v>800</v>
      </c>
      <c r="E433" s="16">
        <v>0</v>
      </c>
      <c r="F433" s="16">
        <v>0</v>
      </c>
    </row>
    <row r="434" spans="1:6" ht="26.4">
      <c r="A434" s="38" t="s">
        <v>365</v>
      </c>
      <c r="B434" s="43" t="s">
        <v>172</v>
      </c>
      <c r="C434" s="9" t="s">
        <v>175</v>
      </c>
      <c r="D434" s="9"/>
      <c r="E434" s="16">
        <f>E435</f>
        <v>73030.600000000006</v>
      </c>
      <c r="F434" s="16">
        <f>F435</f>
        <v>76564.899999999994</v>
      </c>
    </row>
    <row r="435" spans="1:6" ht="26.4">
      <c r="A435" s="38" t="s">
        <v>253</v>
      </c>
      <c r="B435" s="43" t="s">
        <v>172</v>
      </c>
      <c r="C435" s="9" t="s">
        <v>175</v>
      </c>
      <c r="D435" s="9" t="s">
        <v>38</v>
      </c>
      <c r="E435" s="16">
        <v>73030.600000000006</v>
      </c>
      <c r="F435" s="16">
        <v>76564.899999999994</v>
      </c>
    </row>
    <row r="436" spans="1:6" ht="26.4">
      <c r="A436" s="36" t="s">
        <v>368</v>
      </c>
      <c r="B436" s="42" t="s">
        <v>176</v>
      </c>
      <c r="C436" s="8"/>
      <c r="D436" s="8"/>
      <c r="E436" s="22">
        <f t="shared" ref="E436:F440" si="7">E437</f>
        <v>19556.599999999999</v>
      </c>
      <c r="F436" s="22">
        <f t="shared" si="7"/>
        <v>6846.9</v>
      </c>
    </row>
    <row r="437" spans="1:6" ht="26.4">
      <c r="A437" s="36" t="s">
        <v>213</v>
      </c>
      <c r="B437" s="42" t="s">
        <v>177</v>
      </c>
      <c r="C437" s="8"/>
      <c r="D437" s="8"/>
      <c r="E437" s="22">
        <f t="shared" si="7"/>
        <v>19556.599999999999</v>
      </c>
      <c r="F437" s="22">
        <f t="shared" si="7"/>
        <v>6846.9</v>
      </c>
    </row>
    <row r="438" spans="1:6" ht="26.4">
      <c r="A438" s="38" t="s">
        <v>231</v>
      </c>
      <c r="B438" s="43" t="s">
        <v>177</v>
      </c>
      <c r="C438" s="9" t="s">
        <v>8</v>
      </c>
      <c r="D438" s="9"/>
      <c r="E438" s="16">
        <f t="shared" si="7"/>
        <v>19556.599999999999</v>
      </c>
      <c r="F438" s="16">
        <f t="shared" si="7"/>
        <v>6846.9</v>
      </c>
    </row>
    <row r="439" spans="1:6" ht="26.4">
      <c r="A439" s="38" t="s">
        <v>232</v>
      </c>
      <c r="B439" s="43" t="s">
        <v>177</v>
      </c>
      <c r="C439" s="9" t="s">
        <v>18</v>
      </c>
      <c r="D439" s="9"/>
      <c r="E439" s="16">
        <f t="shared" si="7"/>
        <v>19556.599999999999</v>
      </c>
      <c r="F439" s="16">
        <f t="shared" si="7"/>
        <v>6846.9</v>
      </c>
    </row>
    <row r="440" spans="1:6" ht="26.4">
      <c r="A440" s="38" t="s">
        <v>366</v>
      </c>
      <c r="B440" s="43" t="s">
        <v>177</v>
      </c>
      <c r="C440" s="9" t="s">
        <v>178</v>
      </c>
      <c r="D440" s="9"/>
      <c r="E440" s="16">
        <f t="shared" si="7"/>
        <v>19556.599999999999</v>
      </c>
      <c r="F440" s="16">
        <f t="shared" si="7"/>
        <v>6846.9</v>
      </c>
    </row>
    <row r="441" spans="1:6" ht="26.4">
      <c r="A441" s="38" t="s">
        <v>367</v>
      </c>
      <c r="B441" s="44" t="s">
        <v>177</v>
      </c>
      <c r="C441" s="14" t="s">
        <v>178</v>
      </c>
      <c r="D441" s="14" t="s">
        <v>179</v>
      </c>
      <c r="E441" s="16">
        <v>19556.599999999999</v>
      </c>
      <c r="F441" s="16">
        <v>6846.9</v>
      </c>
    </row>
    <row r="442" spans="1:6">
      <c r="A442" s="56" t="s">
        <v>180</v>
      </c>
      <c r="B442" s="56"/>
      <c r="C442" s="56"/>
      <c r="D442" s="56"/>
      <c r="E442" s="21">
        <f>E9+E108+E139+E169+E264+E338+E386+E421+E436+E258</f>
        <v>2444146.7000000002</v>
      </c>
      <c r="F442" s="21">
        <f>F9+F108+F139+F169+F264+F338+F386+F421+F436+F258</f>
        <v>2776128.6999999997</v>
      </c>
    </row>
  </sheetData>
  <mergeCells count="7">
    <mergeCell ref="A442:D442"/>
    <mergeCell ref="A7:E7"/>
    <mergeCell ref="A6:F6"/>
    <mergeCell ref="E1:F1"/>
    <mergeCell ref="E2:F2"/>
    <mergeCell ref="E3:F3"/>
    <mergeCell ref="E4:F4"/>
  </mergeCells>
  <pageMargins left="0.70866141732283472" right="0.31496062992125984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64"/>
  <sheetViews>
    <sheetView tabSelected="1" workbookViewId="0">
      <selection activeCell="E2" sqref="E2:F2"/>
    </sheetView>
  </sheetViews>
  <sheetFormatPr defaultColWidth="8.88671875" defaultRowHeight="15.6" outlineLevelRow="5"/>
  <cols>
    <col min="1" max="1" width="41.109375" style="2" customWidth="1"/>
    <col min="2" max="2" width="6.109375" style="2" customWidth="1"/>
    <col min="3" max="3" width="12" style="2" customWidth="1"/>
    <col min="4" max="4" width="5.33203125" style="2" customWidth="1"/>
    <col min="5" max="6" width="11" style="25" customWidth="1"/>
    <col min="7" max="7" width="13.33203125" style="25" hidden="1" customWidth="1"/>
    <col min="8" max="8" width="8.88671875" style="2" customWidth="1"/>
    <col min="9" max="16384" width="8.88671875" style="2"/>
  </cols>
  <sheetData>
    <row r="1" spans="1:8">
      <c r="E1" s="60" t="s">
        <v>444</v>
      </c>
      <c r="F1" s="60"/>
    </row>
    <row r="2" spans="1:8">
      <c r="E2" s="60" t="s">
        <v>440</v>
      </c>
      <c r="F2" s="60"/>
    </row>
    <row r="3" spans="1:8">
      <c r="E3" s="60" t="s">
        <v>441</v>
      </c>
      <c r="F3" s="60"/>
    </row>
    <row r="4" spans="1:8">
      <c r="E4" s="60" t="s">
        <v>442</v>
      </c>
      <c r="F4" s="60"/>
    </row>
    <row r="5" spans="1:8">
      <c r="E5" s="20"/>
      <c r="F5" s="20"/>
    </row>
    <row r="6" spans="1:8" ht="60" customHeight="1">
      <c r="A6" s="61" t="s">
        <v>420</v>
      </c>
      <c r="B6" s="61"/>
      <c r="C6" s="61"/>
      <c r="D6" s="61"/>
      <c r="E6" s="61"/>
      <c r="F6" s="61"/>
      <c r="G6" s="61"/>
    </row>
    <row r="7" spans="1:8" ht="10.199999999999999" customHeight="1">
      <c r="A7" s="34"/>
      <c r="B7" s="34"/>
      <c r="C7" s="34"/>
      <c r="D7" s="34"/>
      <c r="E7" s="55"/>
      <c r="F7" s="34"/>
      <c r="G7" s="24"/>
    </row>
    <row r="8" spans="1:8" ht="52.8">
      <c r="A8" s="35" t="s">
        <v>181</v>
      </c>
      <c r="B8" s="35" t="s">
        <v>182</v>
      </c>
      <c r="C8" s="35" t="s">
        <v>183</v>
      </c>
      <c r="D8" s="35" t="s">
        <v>184</v>
      </c>
      <c r="E8" s="35" t="s">
        <v>439</v>
      </c>
      <c r="F8" s="35" t="s">
        <v>425</v>
      </c>
      <c r="G8" s="26" t="s">
        <v>214</v>
      </c>
      <c r="H8" s="1"/>
    </row>
    <row r="9" spans="1:8" s="4" customFormat="1" hidden="1">
      <c r="A9" s="36" t="s">
        <v>375</v>
      </c>
      <c r="B9" s="37" t="s">
        <v>0</v>
      </c>
      <c r="C9" s="37"/>
      <c r="D9" s="37"/>
      <c r="E9" s="22">
        <f>E10+E15+E20+E38+E41+E55+E58</f>
        <v>147338.4</v>
      </c>
      <c r="F9" s="22">
        <f>F10+F15+F20+F38+F41+F55+F58</f>
        <v>147338.4</v>
      </c>
      <c r="G9" s="27">
        <f>G10+G15+G20+G38+G41+G55+G58</f>
        <v>148286</v>
      </c>
      <c r="H9" s="3"/>
    </row>
    <row r="10" spans="1:8" s="4" customFormat="1" ht="46.2" hidden="1" customHeight="1" outlineLevel="1">
      <c r="A10" s="36" t="s">
        <v>1</v>
      </c>
      <c r="B10" s="37" t="s">
        <v>2</v>
      </c>
      <c r="C10" s="37"/>
      <c r="D10" s="37"/>
      <c r="E10" s="22">
        <f t="shared" ref="E10:G13" si="0">E11</f>
        <v>2600</v>
      </c>
      <c r="F10" s="22">
        <f t="shared" si="0"/>
        <v>2600</v>
      </c>
      <c r="G10" s="27">
        <f t="shared" si="0"/>
        <v>2600</v>
      </c>
      <c r="H10" s="3"/>
    </row>
    <row r="11" spans="1:8" ht="26.4" hidden="1" outlineLevel="3">
      <c r="A11" s="38" t="s">
        <v>215</v>
      </c>
      <c r="B11" s="39" t="s">
        <v>2</v>
      </c>
      <c r="C11" s="39" t="s">
        <v>3</v>
      </c>
      <c r="D11" s="39"/>
      <c r="E11" s="16">
        <f t="shared" si="0"/>
        <v>2600</v>
      </c>
      <c r="F11" s="16">
        <f t="shared" si="0"/>
        <v>2600</v>
      </c>
      <c r="G11" s="28">
        <f t="shared" si="0"/>
        <v>2600</v>
      </c>
      <c r="H11" s="1"/>
    </row>
    <row r="12" spans="1:8" ht="31.95" hidden="1" customHeight="1" outlineLevel="4">
      <c r="A12" s="38" t="s">
        <v>216</v>
      </c>
      <c r="B12" s="39" t="s">
        <v>2</v>
      </c>
      <c r="C12" s="39" t="s">
        <v>4</v>
      </c>
      <c r="D12" s="39"/>
      <c r="E12" s="16">
        <f t="shared" si="0"/>
        <v>2600</v>
      </c>
      <c r="F12" s="16">
        <f t="shared" si="0"/>
        <v>2600</v>
      </c>
      <c r="G12" s="28">
        <f t="shared" si="0"/>
        <v>2600</v>
      </c>
      <c r="H12" s="1"/>
    </row>
    <row r="13" spans="1:8" ht="32.25" hidden="1" customHeight="1" outlineLevel="5">
      <c r="A13" s="38" t="s">
        <v>217</v>
      </c>
      <c r="B13" s="39" t="s">
        <v>2</v>
      </c>
      <c r="C13" s="39" t="s">
        <v>188</v>
      </c>
      <c r="D13" s="39"/>
      <c r="E13" s="16">
        <f t="shared" si="0"/>
        <v>2600</v>
      </c>
      <c r="F13" s="16">
        <f t="shared" si="0"/>
        <v>2600</v>
      </c>
      <c r="G13" s="28">
        <f t="shared" si="0"/>
        <v>2600</v>
      </c>
      <c r="H13" s="1"/>
    </row>
    <row r="14" spans="1:8" s="4" customFormat="1" ht="66" hidden="1" outlineLevel="1">
      <c r="A14" s="38" t="s">
        <v>218</v>
      </c>
      <c r="B14" s="39" t="s">
        <v>2</v>
      </c>
      <c r="C14" s="39" t="s">
        <v>188</v>
      </c>
      <c r="D14" s="39" t="s">
        <v>5</v>
      </c>
      <c r="E14" s="16">
        <v>2600</v>
      </c>
      <c r="F14" s="16">
        <v>2600</v>
      </c>
      <c r="G14" s="28">
        <v>2600</v>
      </c>
      <c r="H14" s="3"/>
    </row>
    <row r="15" spans="1:8" ht="61.5" hidden="1" customHeight="1" outlineLevel="2">
      <c r="A15" s="36" t="s">
        <v>6</v>
      </c>
      <c r="B15" s="37" t="s">
        <v>7</v>
      </c>
      <c r="C15" s="37"/>
      <c r="D15" s="37"/>
      <c r="E15" s="22">
        <f>E16</f>
        <v>6273.9000000000005</v>
      </c>
      <c r="F15" s="22">
        <f>F16</f>
        <v>6273.9000000000005</v>
      </c>
      <c r="G15" s="27">
        <f>G16</f>
        <v>6273.9000000000005</v>
      </c>
      <c r="H15" s="1"/>
    </row>
    <row r="16" spans="1:8" hidden="1" outlineLevel="4">
      <c r="A16" s="38" t="s">
        <v>219</v>
      </c>
      <c r="B16" s="39" t="s">
        <v>7</v>
      </c>
      <c r="C16" s="39" t="s">
        <v>12</v>
      </c>
      <c r="D16" s="39"/>
      <c r="E16" s="16">
        <f>E17+E18+E19</f>
        <v>6273.9000000000005</v>
      </c>
      <c r="F16" s="16">
        <f>F17+F18+F19</f>
        <v>6273.9000000000005</v>
      </c>
      <c r="G16" s="28">
        <f>G17+G18+G19</f>
        <v>6273.9000000000005</v>
      </c>
      <c r="H16" s="1"/>
    </row>
    <row r="17" spans="1:8" ht="66" hidden="1" outlineLevel="5">
      <c r="A17" s="38" t="s">
        <v>218</v>
      </c>
      <c r="B17" s="39" t="s">
        <v>7</v>
      </c>
      <c r="C17" s="39" t="s">
        <v>12</v>
      </c>
      <c r="D17" s="39" t="s">
        <v>5</v>
      </c>
      <c r="E17" s="16">
        <v>5868.8</v>
      </c>
      <c r="F17" s="16">
        <v>5868.8</v>
      </c>
      <c r="G17" s="28">
        <v>5868.8</v>
      </c>
      <c r="H17" s="1"/>
    </row>
    <row r="18" spans="1:8" s="4" customFormat="1" ht="39.6" hidden="1" outlineLevel="2">
      <c r="A18" s="38" t="s">
        <v>220</v>
      </c>
      <c r="B18" s="39" t="s">
        <v>7</v>
      </c>
      <c r="C18" s="39" t="s">
        <v>12</v>
      </c>
      <c r="D18" s="39" t="s">
        <v>11</v>
      </c>
      <c r="E18" s="16">
        <v>397.5</v>
      </c>
      <c r="F18" s="16">
        <v>397.5</v>
      </c>
      <c r="G18" s="28">
        <v>397.5</v>
      </c>
      <c r="H18" s="3"/>
    </row>
    <row r="19" spans="1:8" hidden="1" outlineLevel="5">
      <c r="A19" s="38" t="s">
        <v>221</v>
      </c>
      <c r="B19" s="39" t="s">
        <v>7</v>
      </c>
      <c r="C19" s="39" t="s">
        <v>12</v>
      </c>
      <c r="D19" s="39" t="s">
        <v>13</v>
      </c>
      <c r="E19" s="16">
        <v>7.6</v>
      </c>
      <c r="F19" s="16">
        <v>7.6</v>
      </c>
      <c r="G19" s="28">
        <v>7.6</v>
      </c>
      <c r="H19" s="1"/>
    </row>
    <row r="20" spans="1:8" ht="66" hidden="1" outlineLevel="5">
      <c r="A20" s="36" t="s">
        <v>14</v>
      </c>
      <c r="B20" s="37" t="s">
        <v>15</v>
      </c>
      <c r="C20" s="37"/>
      <c r="D20" s="37"/>
      <c r="E20" s="22">
        <f>E21</f>
        <v>38664.1</v>
      </c>
      <c r="F20" s="22">
        <f>F21</f>
        <v>38664.1</v>
      </c>
      <c r="G20" s="27">
        <f>G21</f>
        <v>38870.699999999997</v>
      </c>
      <c r="H20" s="1"/>
    </row>
    <row r="21" spans="1:8" s="4" customFormat="1" ht="26.4" hidden="1" outlineLevel="1">
      <c r="A21" s="38" t="s">
        <v>215</v>
      </c>
      <c r="B21" s="39" t="s">
        <v>15</v>
      </c>
      <c r="C21" s="39" t="s">
        <v>3</v>
      </c>
      <c r="D21" s="39"/>
      <c r="E21" s="16">
        <f>E22+E30+E34</f>
        <v>38664.1</v>
      </c>
      <c r="F21" s="16">
        <f>F22+F30+F34</f>
        <v>38664.1</v>
      </c>
      <c r="G21" s="28">
        <f>G22+G30+G34</f>
        <v>38870.699999999997</v>
      </c>
      <c r="H21" s="3"/>
    </row>
    <row r="22" spans="1:8" ht="26.4" hidden="1" outlineLevel="2">
      <c r="A22" s="38" t="s">
        <v>216</v>
      </c>
      <c r="B22" s="39" t="s">
        <v>15</v>
      </c>
      <c r="C22" s="39" t="s">
        <v>4</v>
      </c>
      <c r="D22" s="39"/>
      <c r="E22" s="16">
        <f>E23+E27</f>
        <v>31102.799999999999</v>
      </c>
      <c r="F22" s="16">
        <f>F23+F27</f>
        <v>31102.799999999999</v>
      </c>
      <c r="G22" s="28">
        <f>G23+G27</f>
        <v>31182.9</v>
      </c>
      <c r="H22" s="1"/>
    </row>
    <row r="23" spans="1:8" ht="30" hidden="1" customHeight="1" outlineLevel="3">
      <c r="A23" s="38" t="s">
        <v>217</v>
      </c>
      <c r="B23" s="39" t="s">
        <v>15</v>
      </c>
      <c r="C23" s="39" t="s">
        <v>188</v>
      </c>
      <c r="D23" s="39"/>
      <c r="E23" s="16">
        <f>E24+E25+E26</f>
        <v>29015.5</v>
      </c>
      <c r="F23" s="16">
        <f>F24+F25+F26</f>
        <v>29015.5</v>
      </c>
      <c r="G23" s="28">
        <f>G24+G25+G26</f>
        <v>29015.5</v>
      </c>
      <c r="H23" s="1"/>
    </row>
    <row r="24" spans="1:8" ht="66" hidden="1" outlineLevel="4">
      <c r="A24" s="38" t="s">
        <v>218</v>
      </c>
      <c r="B24" s="39" t="s">
        <v>15</v>
      </c>
      <c r="C24" s="39" t="s">
        <v>188</v>
      </c>
      <c r="D24" s="39" t="s">
        <v>5</v>
      </c>
      <c r="E24" s="16">
        <v>24191.1</v>
      </c>
      <c r="F24" s="16">
        <v>24191.1</v>
      </c>
      <c r="G24" s="28">
        <v>24191.1</v>
      </c>
      <c r="H24" s="1"/>
    </row>
    <row r="25" spans="1:8" ht="39.6" hidden="1" outlineLevel="5">
      <c r="A25" s="38" t="s">
        <v>220</v>
      </c>
      <c r="B25" s="39" t="s">
        <v>15</v>
      </c>
      <c r="C25" s="39" t="s">
        <v>188</v>
      </c>
      <c r="D25" s="39" t="s">
        <v>11</v>
      </c>
      <c r="E25" s="16">
        <v>4693.3999999999996</v>
      </c>
      <c r="F25" s="16">
        <v>4693.3999999999996</v>
      </c>
      <c r="G25" s="28">
        <v>4693.3999999999996</v>
      </c>
      <c r="H25" s="1"/>
    </row>
    <row r="26" spans="1:8" hidden="1" outlineLevel="5">
      <c r="A26" s="38" t="s">
        <v>221</v>
      </c>
      <c r="B26" s="39" t="s">
        <v>15</v>
      </c>
      <c r="C26" s="39" t="s">
        <v>188</v>
      </c>
      <c r="D26" s="39" t="s">
        <v>13</v>
      </c>
      <c r="E26" s="16">
        <v>131</v>
      </c>
      <c r="F26" s="16">
        <v>131</v>
      </c>
      <c r="G26" s="28">
        <v>131</v>
      </c>
      <c r="H26" s="1"/>
    </row>
    <row r="27" spans="1:8" ht="39.6" hidden="1" outlineLevel="5">
      <c r="A27" s="38" t="s">
        <v>222</v>
      </c>
      <c r="B27" s="39" t="s">
        <v>15</v>
      </c>
      <c r="C27" s="39" t="s">
        <v>223</v>
      </c>
      <c r="D27" s="39"/>
      <c r="E27" s="16">
        <f>E28+E29</f>
        <v>2087.3000000000002</v>
      </c>
      <c r="F27" s="16">
        <f>F28+F29</f>
        <v>2087.3000000000002</v>
      </c>
      <c r="G27" s="28">
        <f>G28+G29</f>
        <v>2167.4</v>
      </c>
      <c r="H27" s="1"/>
    </row>
    <row r="28" spans="1:8" s="4" customFormat="1" ht="66" hidden="1" outlineLevel="4">
      <c r="A28" s="38" t="s">
        <v>218</v>
      </c>
      <c r="B28" s="39" t="s">
        <v>15</v>
      </c>
      <c r="C28" s="39" t="s">
        <v>223</v>
      </c>
      <c r="D28" s="39" t="s">
        <v>5</v>
      </c>
      <c r="E28" s="16">
        <v>1970.3</v>
      </c>
      <c r="F28" s="16">
        <v>1970.3</v>
      </c>
      <c r="G28" s="28">
        <v>2050.4</v>
      </c>
      <c r="H28" s="3"/>
    </row>
    <row r="29" spans="1:8" ht="39.6" hidden="1" outlineLevel="5">
      <c r="A29" s="38" t="s">
        <v>220</v>
      </c>
      <c r="B29" s="39" t="s">
        <v>15</v>
      </c>
      <c r="C29" s="39" t="s">
        <v>223</v>
      </c>
      <c r="D29" s="39" t="s">
        <v>11</v>
      </c>
      <c r="E29" s="16">
        <v>117</v>
      </c>
      <c r="F29" s="16">
        <v>117</v>
      </c>
      <c r="G29" s="28">
        <v>117</v>
      </c>
      <c r="H29" s="1"/>
    </row>
    <row r="30" spans="1:8" hidden="1" outlineLevel="3">
      <c r="A30" s="38" t="s">
        <v>224</v>
      </c>
      <c r="B30" s="39" t="s">
        <v>15</v>
      </c>
      <c r="C30" s="39" t="s">
        <v>185</v>
      </c>
      <c r="D30" s="39"/>
      <c r="E30" s="16">
        <f>E31</f>
        <v>3400.6000000000004</v>
      </c>
      <c r="F30" s="16">
        <f>F31</f>
        <v>3400.6000000000004</v>
      </c>
      <c r="G30" s="28">
        <f>G31</f>
        <v>3429.1</v>
      </c>
      <c r="H30" s="1"/>
    </row>
    <row r="31" spans="1:8" ht="39.6" hidden="1" outlineLevel="4">
      <c r="A31" s="38" t="s">
        <v>225</v>
      </c>
      <c r="B31" s="39" t="s">
        <v>15</v>
      </c>
      <c r="C31" s="39" t="s">
        <v>187</v>
      </c>
      <c r="D31" s="39"/>
      <c r="E31" s="16">
        <f>E32+E33</f>
        <v>3400.6000000000004</v>
      </c>
      <c r="F31" s="16">
        <f>F32+F33</f>
        <v>3400.6000000000004</v>
      </c>
      <c r="G31" s="28">
        <f>G32+G33</f>
        <v>3429.1</v>
      </c>
      <c r="H31" s="1"/>
    </row>
    <row r="32" spans="1:8" ht="66" hidden="1" outlineLevel="5">
      <c r="A32" s="38" t="s">
        <v>218</v>
      </c>
      <c r="B32" s="39" t="s">
        <v>15</v>
      </c>
      <c r="C32" s="39" t="s">
        <v>187</v>
      </c>
      <c r="D32" s="39" t="s">
        <v>5</v>
      </c>
      <c r="E32" s="16">
        <v>2841.9</v>
      </c>
      <c r="F32" s="16">
        <v>2841.9</v>
      </c>
      <c r="G32" s="28">
        <v>2868.7</v>
      </c>
      <c r="H32" s="1"/>
    </row>
    <row r="33" spans="1:8" ht="39.6" hidden="1" outlineLevel="5">
      <c r="A33" s="38" t="s">
        <v>220</v>
      </c>
      <c r="B33" s="39" t="s">
        <v>15</v>
      </c>
      <c r="C33" s="39" t="s">
        <v>187</v>
      </c>
      <c r="D33" s="39" t="s">
        <v>11</v>
      </c>
      <c r="E33" s="16">
        <v>558.70000000000005</v>
      </c>
      <c r="F33" s="16">
        <v>558.70000000000005</v>
      </c>
      <c r="G33" s="28">
        <v>560.4</v>
      </c>
      <c r="H33" s="1"/>
    </row>
    <row r="34" spans="1:8" ht="26.4" hidden="1" outlineLevel="4">
      <c r="A34" s="38" t="s">
        <v>385</v>
      </c>
      <c r="B34" s="39" t="s">
        <v>15</v>
      </c>
      <c r="C34" s="39" t="s">
        <v>226</v>
      </c>
      <c r="D34" s="39"/>
      <c r="E34" s="16">
        <f>E35</f>
        <v>4160.7</v>
      </c>
      <c r="F34" s="16">
        <f>F35</f>
        <v>4160.7</v>
      </c>
      <c r="G34" s="28">
        <f>G35</f>
        <v>4258.7</v>
      </c>
      <c r="H34" s="1"/>
    </row>
    <row r="35" spans="1:8" ht="39.6" hidden="1" outlineLevel="5">
      <c r="A35" s="38" t="s">
        <v>227</v>
      </c>
      <c r="B35" s="39" t="s">
        <v>15</v>
      </c>
      <c r="C35" s="39" t="s">
        <v>228</v>
      </c>
      <c r="D35" s="39"/>
      <c r="E35" s="16">
        <f>E36+E37</f>
        <v>4160.7</v>
      </c>
      <c r="F35" s="16">
        <f>F36+F37</f>
        <v>4160.7</v>
      </c>
      <c r="G35" s="28">
        <f>G36+G37</f>
        <v>4258.7</v>
      </c>
      <c r="H35" s="1"/>
    </row>
    <row r="36" spans="1:8" ht="66" hidden="1" outlineLevel="5">
      <c r="A36" s="38" t="s">
        <v>218</v>
      </c>
      <c r="B36" s="39" t="s">
        <v>15</v>
      </c>
      <c r="C36" s="39" t="s">
        <v>228</v>
      </c>
      <c r="D36" s="39" t="s">
        <v>5</v>
      </c>
      <c r="E36" s="16">
        <v>3885.7</v>
      </c>
      <c r="F36" s="16">
        <v>3885.7</v>
      </c>
      <c r="G36" s="28">
        <v>3885.7</v>
      </c>
      <c r="H36" s="1"/>
    </row>
    <row r="37" spans="1:8" ht="39.6" hidden="1" outlineLevel="3">
      <c r="A37" s="38" t="s">
        <v>220</v>
      </c>
      <c r="B37" s="39" t="s">
        <v>15</v>
      </c>
      <c r="C37" s="39" t="s">
        <v>228</v>
      </c>
      <c r="D37" s="39" t="s">
        <v>11</v>
      </c>
      <c r="E37" s="16">
        <v>275</v>
      </c>
      <c r="F37" s="16">
        <v>275</v>
      </c>
      <c r="G37" s="28">
        <v>373</v>
      </c>
      <c r="H37" s="1"/>
    </row>
    <row r="38" spans="1:8" s="4" customFormat="1" hidden="1" outlineLevel="4">
      <c r="A38" s="36" t="s">
        <v>229</v>
      </c>
      <c r="B38" s="37" t="s">
        <v>230</v>
      </c>
      <c r="C38" s="37"/>
      <c r="D38" s="37"/>
      <c r="E38" s="22">
        <f t="shared" ref="E38:G39" si="1">E39</f>
        <v>29</v>
      </c>
      <c r="F38" s="22">
        <f t="shared" si="1"/>
        <v>29</v>
      </c>
      <c r="G38" s="27">
        <f t="shared" si="1"/>
        <v>12</v>
      </c>
      <c r="H38" s="3"/>
    </row>
    <row r="39" spans="1:8" hidden="1" outlineLevel="5">
      <c r="A39" s="38" t="s">
        <v>219</v>
      </c>
      <c r="B39" s="39" t="s">
        <v>230</v>
      </c>
      <c r="C39" s="39" t="s">
        <v>12</v>
      </c>
      <c r="D39" s="39"/>
      <c r="E39" s="16">
        <f t="shared" si="1"/>
        <v>29</v>
      </c>
      <c r="F39" s="16">
        <f t="shared" si="1"/>
        <v>29</v>
      </c>
      <c r="G39" s="28">
        <f t="shared" si="1"/>
        <v>12</v>
      </c>
      <c r="H39" s="1"/>
    </row>
    <row r="40" spans="1:8" s="4" customFormat="1" ht="39.6" hidden="1" outlineLevel="1">
      <c r="A40" s="38" t="s">
        <v>220</v>
      </c>
      <c r="B40" s="39" t="s">
        <v>230</v>
      </c>
      <c r="C40" s="39" t="s">
        <v>12</v>
      </c>
      <c r="D40" s="39" t="s">
        <v>11</v>
      </c>
      <c r="E40" s="16">
        <v>29</v>
      </c>
      <c r="F40" s="16">
        <v>29</v>
      </c>
      <c r="G40" s="28">
        <v>12</v>
      </c>
      <c r="H40" s="3"/>
    </row>
    <row r="41" spans="1:8" s="4" customFormat="1" ht="52.8" hidden="1" outlineLevel="2">
      <c r="A41" s="36" t="s">
        <v>16</v>
      </c>
      <c r="B41" s="37" t="s">
        <v>17</v>
      </c>
      <c r="C41" s="37"/>
      <c r="D41" s="37"/>
      <c r="E41" s="22">
        <f>E42+E52</f>
        <v>7413.4</v>
      </c>
      <c r="F41" s="22">
        <f>F42+F52</f>
        <v>7413.4</v>
      </c>
      <c r="G41" s="27">
        <f>G42+G52</f>
        <v>7413.4</v>
      </c>
      <c r="H41" s="3"/>
    </row>
    <row r="42" spans="1:8" s="4" customFormat="1" ht="26.4" hidden="1" outlineLevel="1">
      <c r="A42" s="38" t="s">
        <v>231</v>
      </c>
      <c r="B42" s="39" t="s">
        <v>17</v>
      </c>
      <c r="C42" s="39" t="s">
        <v>8</v>
      </c>
      <c r="D42" s="39"/>
      <c r="E42" s="16">
        <f>E43+E47</f>
        <v>6054.3</v>
      </c>
      <c r="F42" s="16">
        <f>F43+F47</f>
        <v>6054.3</v>
      </c>
      <c r="G42" s="28">
        <f>G43+G47</f>
        <v>6054.3</v>
      </c>
      <c r="H42" s="3"/>
    </row>
    <row r="43" spans="1:8" s="4" customFormat="1" ht="39.6" hidden="1" outlineLevel="2">
      <c r="A43" s="38" t="s">
        <v>232</v>
      </c>
      <c r="B43" s="39" t="s">
        <v>17</v>
      </c>
      <c r="C43" s="39" t="s">
        <v>18</v>
      </c>
      <c r="D43" s="39"/>
      <c r="E43" s="16">
        <f>E44</f>
        <v>5997.3</v>
      </c>
      <c r="F43" s="16">
        <f>F44</f>
        <v>5997.3</v>
      </c>
      <c r="G43" s="28">
        <f>G44</f>
        <v>5997.3</v>
      </c>
      <c r="H43" s="3"/>
    </row>
    <row r="44" spans="1:8" ht="45" hidden="1" customHeight="1" outlineLevel="5">
      <c r="A44" s="38" t="s">
        <v>233</v>
      </c>
      <c r="B44" s="39" t="s">
        <v>17</v>
      </c>
      <c r="C44" s="39" t="s">
        <v>19</v>
      </c>
      <c r="D44" s="39"/>
      <c r="E44" s="16">
        <f>E45+E46</f>
        <v>5997.3</v>
      </c>
      <c r="F44" s="16">
        <f>F45+F46</f>
        <v>5997.3</v>
      </c>
      <c r="G44" s="28">
        <f>G45+G46</f>
        <v>5997.3</v>
      </c>
      <c r="H44" s="1"/>
    </row>
    <row r="45" spans="1:8" ht="66" hidden="1" outlineLevel="5">
      <c r="A45" s="38" t="s">
        <v>218</v>
      </c>
      <c r="B45" s="39" t="s">
        <v>17</v>
      </c>
      <c r="C45" s="39" t="s">
        <v>19</v>
      </c>
      <c r="D45" s="39" t="s">
        <v>5</v>
      </c>
      <c r="E45" s="16">
        <v>5737.3</v>
      </c>
      <c r="F45" s="16">
        <v>5737.3</v>
      </c>
      <c r="G45" s="28">
        <v>5737.3</v>
      </c>
      <c r="H45" s="1"/>
    </row>
    <row r="46" spans="1:8" ht="31.95" hidden="1" customHeight="1" outlineLevel="3">
      <c r="A46" s="38" t="s">
        <v>220</v>
      </c>
      <c r="B46" s="39" t="s">
        <v>17</v>
      </c>
      <c r="C46" s="39" t="s">
        <v>19</v>
      </c>
      <c r="D46" s="39" t="s">
        <v>11</v>
      </c>
      <c r="E46" s="16">
        <v>260</v>
      </c>
      <c r="F46" s="16">
        <v>260</v>
      </c>
      <c r="G46" s="28">
        <v>260</v>
      </c>
      <c r="H46" s="1"/>
    </row>
    <row r="47" spans="1:8" ht="26.4" hidden="1" outlineLevel="4">
      <c r="A47" s="38" t="s">
        <v>234</v>
      </c>
      <c r="B47" s="39" t="s">
        <v>17</v>
      </c>
      <c r="C47" s="39" t="s">
        <v>9</v>
      </c>
      <c r="D47" s="39"/>
      <c r="E47" s="16">
        <f>E48+E50</f>
        <v>57</v>
      </c>
      <c r="F47" s="16">
        <f>F48+F50</f>
        <v>57</v>
      </c>
      <c r="G47" s="28">
        <f>G48+G50</f>
        <v>57</v>
      </c>
      <c r="H47" s="1"/>
    </row>
    <row r="48" spans="1:8" ht="39.6" hidden="1" outlineLevel="5">
      <c r="A48" s="38" t="s">
        <v>235</v>
      </c>
      <c r="B48" s="39" t="s">
        <v>17</v>
      </c>
      <c r="C48" s="39" t="s">
        <v>20</v>
      </c>
      <c r="D48" s="39"/>
      <c r="E48" s="16">
        <f>E49</f>
        <v>46.4</v>
      </c>
      <c r="F48" s="16">
        <f>F49</f>
        <v>46.4</v>
      </c>
      <c r="G48" s="28">
        <f>G49</f>
        <v>46.4</v>
      </c>
      <c r="H48" s="1"/>
    </row>
    <row r="49" spans="1:8" s="4" customFormat="1" ht="39.6" hidden="1" outlineLevel="5">
      <c r="A49" s="38" t="s">
        <v>220</v>
      </c>
      <c r="B49" s="39" t="s">
        <v>17</v>
      </c>
      <c r="C49" s="39" t="s">
        <v>20</v>
      </c>
      <c r="D49" s="39" t="s">
        <v>11</v>
      </c>
      <c r="E49" s="16">
        <v>46.4</v>
      </c>
      <c r="F49" s="16">
        <v>46.4</v>
      </c>
      <c r="G49" s="28">
        <v>46.4</v>
      </c>
      <c r="H49" s="3"/>
    </row>
    <row r="50" spans="1:8" s="4" customFormat="1" ht="79.2" hidden="1" outlineLevel="2">
      <c r="A50" s="38" t="s">
        <v>236</v>
      </c>
      <c r="B50" s="39" t="s">
        <v>17</v>
      </c>
      <c r="C50" s="39" t="s">
        <v>10</v>
      </c>
      <c r="D50" s="39"/>
      <c r="E50" s="16">
        <f>E51</f>
        <v>10.6</v>
      </c>
      <c r="F50" s="16">
        <f>F51</f>
        <v>10.6</v>
      </c>
      <c r="G50" s="28">
        <f>G51</f>
        <v>10.6</v>
      </c>
      <c r="H50" s="3"/>
    </row>
    <row r="51" spans="1:8" ht="39.6" hidden="1" outlineLevel="5">
      <c r="A51" s="38" t="s">
        <v>220</v>
      </c>
      <c r="B51" s="39" t="s">
        <v>17</v>
      </c>
      <c r="C51" s="39" t="s">
        <v>10</v>
      </c>
      <c r="D51" s="39" t="s">
        <v>11</v>
      </c>
      <c r="E51" s="16">
        <v>10.6</v>
      </c>
      <c r="F51" s="16">
        <v>10.6</v>
      </c>
      <c r="G51" s="28">
        <v>10.6</v>
      </c>
      <c r="H51" s="1"/>
    </row>
    <row r="52" spans="1:8" s="4" customFormat="1" hidden="1" outlineLevel="1">
      <c r="A52" s="38" t="s">
        <v>219</v>
      </c>
      <c r="B52" s="39" t="s">
        <v>17</v>
      </c>
      <c r="C52" s="39" t="s">
        <v>12</v>
      </c>
      <c r="D52" s="39"/>
      <c r="E52" s="16">
        <f>E53+E54</f>
        <v>1359.1</v>
      </c>
      <c r="F52" s="16">
        <f>F53+F54</f>
        <v>1359.1</v>
      </c>
      <c r="G52" s="28">
        <f>G53+G54</f>
        <v>1359.1</v>
      </c>
      <c r="H52" s="3"/>
    </row>
    <row r="53" spans="1:8" ht="66" hidden="1" outlineLevel="2">
      <c r="A53" s="38" t="s">
        <v>218</v>
      </c>
      <c r="B53" s="39" t="s">
        <v>17</v>
      </c>
      <c r="C53" s="39" t="s">
        <v>12</v>
      </c>
      <c r="D53" s="39" t="s">
        <v>5</v>
      </c>
      <c r="E53" s="16">
        <v>1309.0999999999999</v>
      </c>
      <c r="F53" s="16">
        <v>1309.0999999999999</v>
      </c>
      <c r="G53" s="28">
        <v>1309.0999999999999</v>
      </c>
      <c r="H53" s="1"/>
    </row>
    <row r="54" spans="1:8" ht="39.6" hidden="1" outlineLevel="5">
      <c r="A54" s="38" t="s">
        <v>220</v>
      </c>
      <c r="B54" s="39" t="s">
        <v>17</v>
      </c>
      <c r="C54" s="39" t="s">
        <v>12</v>
      </c>
      <c r="D54" s="39" t="s">
        <v>11</v>
      </c>
      <c r="E54" s="16">
        <v>50</v>
      </c>
      <c r="F54" s="16">
        <v>50</v>
      </c>
      <c r="G54" s="28">
        <v>50</v>
      </c>
      <c r="H54" s="1"/>
    </row>
    <row r="55" spans="1:8" s="4" customFormat="1" hidden="1" outlineLevel="1">
      <c r="A55" s="36" t="s">
        <v>21</v>
      </c>
      <c r="B55" s="37" t="s">
        <v>22</v>
      </c>
      <c r="C55" s="37"/>
      <c r="D55" s="37"/>
      <c r="E55" s="22">
        <f t="shared" ref="E55:G56" si="2">E56</f>
        <v>300</v>
      </c>
      <c r="F55" s="22">
        <f t="shared" si="2"/>
        <v>300</v>
      </c>
      <c r="G55" s="27">
        <f t="shared" si="2"/>
        <v>300</v>
      </c>
      <c r="H55" s="3"/>
    </row>
    <row r="56" spans="1:8" hidden="1" outlineLevel="4">
      <c r="A56" s="38" t="s">
        <v>219</v>
      </c>
      <c r="B56" s="39" t="s">
        <v>22</v>
      </c>
      <c r="C56" s="39" t="s">
        <v>12</v>
      </c>
      <c r="D56" s="39"/>
      <c r="E56" s="16">
        <f t="shared" si="2"/>
        <v>300</v>
      </c>
      <c r="F56" s="16">
        <f t="shared" si="2"/>
        <v>300</v>
      </c>
      <c r="G56" s="28">
        <f t="shared" si="2"/>
        <v>300</v>
      </c>
      <c r="H56" s="1"/>
    </row>
    <row r="57" spans="1:8" hidden="1" outlineLevel="5">
      <c r="A57" s="38" t="s">
        <v>221</v>
      </c>
      <c r="B57" s="39" t="s">
        <v>22</v>
      </c>
      <c r="C57" s="39" t="s">
        <v>12</v>
      </c>
      <c r="D57" s="39" t="s">
        <v>13</v>
      </c>
      <c r="E57" s="16">
        <v>300</v>
      </c>
      <c r="F57" s="16">
        <v>300</v>
      </c>
      <c r="G57" s="28">
        <v>300</v>
      </c>
      <c r="H57" s="1"/>
    </row>
    <row r="58" spans="1:8" hidden="1" outlineLevel="2">
      <c r="A58" s="36" t="s">
        <v>23</v>
      </c>
      <c r="B58" s="37" t="s">
        <v>24</v>
      </c>
      <c r="C58" s="37"/>
      <c r="D58" s="37"/>
      <c r="E58" s="22">
        <f>E59+E64+E68+E74+E83+E88</f>
        <v>92058</v>
      </c>
      <c r="F58" s="22">
        <f>F59+F64+F68+F74+F83+F88</f>
        <v>92058</v>
      </c>
      <c r="G58" s="27">
        <f>G59+G64+G68+G74+G83+G88</f>
        <v>92816</v>
      </c>
      <c r="H58" s="1"/>
    </row>
    <row r="59" spans="1:8" ht="26.4" hidden="1" outlineLevel="2">
      <c r="A59" s="38" t="s">
        <v>215</v>
      </c>
      <c r="B59" s="39" t="s">
        <v>24</v>
      </c>
      <c r="C59" s="39" t="s">
        <v>3</v>
      </c>
      <c r="D59" s="39"/>
      <c r="E59" s="16">
        <f t="shared" ref="E59:G60" si="3">E60</f>
        <v>210</v>
      </c>
      <c r="F59" s="16">
        <f t="shared" si="3"/>
        <v>210</v>
      </c>
      <c r="G59" s="28">
        <f t="shared" si="3"/>
        <v>210</v>
      </c>
      <c r="H59" s="1"/>
    </row>
    <row r="60" spans="1:8" ht="26.4" hidden="1" outlineLevel="3">
      <c r="A60" s="38" t="s">
        <v>216</v>
      </c>
      <c r="B60" s="39" t="s">
        <v>24</v>
      </c>
      <c r="C60" s="39" t="s">
        <v>4</v>
      </c>
      <c r="D60" s="39"/>
      <c r="E60" s="16">
        <f t="shared" si="3"/>
        <v>210</v>
      </c>
      <c r="F60" s="16">
        <f t="shared" si="3"/>
        <v>210</v>
      </c>
      <c r="G60" s="28">
        <f t="shared" si="3"/>
        <v>210</v>
      </c>
      <c r="H60" s="1"/>
    </row>
    <row r="61" spans="1:8" ht="26.4" hidden="1" outlineLevel="4">
      <c r="A61" s="38" t="s">
        <v>217</v>
      </c>
      <c r="B61" s="39" t="s">
        <v>24</v>
      </c>
      <c r="C61" s="39" t="s">
        <v>188</v>
      </c>
      <c r="D61" s="39"/>
      <c r="E61" s="16">
        <f>E62+E63</f>
        <v>210</v>
      </c>
      <c r="F61" s="16">
        <f>F62+F63</f>
        <v>210</v>
      </c>
      <c r="G61" s="28">
        <f>G62+G63</f>
        <v>210</v>
      </c>
      <c r="H61" s="1"/>
    </row>
    <row r="62" spans="1:8" ht="39.6" hidden="1" outlineLevel="5">
      <c r="A62" s="38" t="s">
        <v>220</v>
      </c>
      <c r="B62" s="39" t="s">
        <v>24</v>
      </c>
      <c r="C62" s="39" t="s">
        <v>188</v>
      </c>
      <c r="D62" s="39" t="s">
        <v>11</v>
      </c>
      <c r="E62" s="16">
        <v>209</v>
      </c>
      <c r="F62" s="16">
        <v>209</v>
      </c>
      <c r="G62" s="28">
        <v>209</v>
      </c>
      <c r="H62" s="1"/>
    </row>
    <row r="63" spans="1:8" ht="26.4" hidden="1" outlineLevel="2">
      <c r="A63" s="38" t="s">
        <v>239</v>
      </c>
      <c r="B63" s="39" t="s">
        <v>24</v>
      </c>
      <c r="C63" s="39" t="s">
        <v>188</v>
      </c>
      <c r="D63" s="39" t="s">
        <v>119</v>
      </c>
      <c r="E63" s="16">
        <v>1</v>
      </c>
      <c r="F63" s="16">
        <v>1</v>
      </c>
      <c r="G63" s="28">
        <v>1</v>
      </c>
      <c r="H63" s="1"/>
    </row>
    <row r="64" spans="1:8" ht="52.8" hidden="1" outlineLevel="5">
      <c r="A64" s="38" t="s">
        <v>240</v>
      </c>
      <c r="B64" s="39" t="s">
        <v>24</v>
      </c>
      <c r="C64" s="39" t="s">
        <v>27</v>
      </c>
      <c r="D64" s="39"/>
      <c r="E64" s="16">
        <f>E65</f>
        <v>4535.8999999999996</v>
      </c>
      <c r="F64" s="16">
        <f>F65</f>
        <v>4535.8999999999996</v>
      </c>
      <c r="G64" s="28">
        <f>G65</f>
        <v>4535.8999999999996</v>
      </c>
      <c r="H64" s="1"/>
    </row>
    <row r="65" spans="1:8" ht="26.4" hidden="1" outlineLevel="5">
      <c r="A65" s="38" t="s">
        <v>241</v>
      </c>
      <c r="B65" s="39" t="s">
        <v>24</v>
      </c>
      <c r="C65" s="39" t="s">
        <v>28</v>
      </c>
      <c r="D65" s="39"/>
      <c r="E65" s="16">
        <f>E66+E67</f>
        <v>4535.8999999999996</v>
      </c>
      <c r="F65" s="16">
        <f>F66+F67</f>
        <v>4535.8999999999996</v>
      </c>
      <c r="G65" s="28">
        <f>G66+G67</f>
        <v>4535.8999999999996</v>
      </c>
      <c r="H65" s="1"/>
    </row>
    <row r="66" spans="1:8" ht="66" hidden="1" outlineLevel="4">
      <c r="A66" s="38" t="s">
        <v>218</v>
      </c>
      <c r="B66" s="39" t="s">
        <v>24</v>
      </c>
      <c r="C66" s="39" t="s">
        <v>28</v>
      </c>
      <c r="D66" s="39" t="s">
        <v>5</v>
      </c>
      <c r="E66" s="16">
        <v>4332.8999999999996</v>
      </c>
      <c r="F66" s="16">
        <v>4332.8999999999996</v>
      </c>
      <c r="G66" s="28">
        <v>4332.8999999999996</v>
      </c>
      <c r="H66" s="1"/>
    </row>
    <row r="67" spans="1:8" s="4" customFormat="1" ht="39.6" hidden="1" outlineLevel="5">
      <c r="A67" s="38" t="s">
        <v>220</v>
      </c>
      <c r="B67" s="39" t="s">
        <v>24</v>
      </c>
      <c r="C67" s="39" t="s">
        <v>28</v>
      </c>
      <c r="D67" s="39" t="s">
        <v>11</v>
      </c>
      <c r="E67" s="16">
        <v>203</v>
      </c>
      <c r="F67" s="16">
        <v>203</v>
      </c>
      <c r="G67" s="28">
        <v>203</v>
      </c>
      <c r="H67" s="3"/>
    </row>
    <row r="68" spans="1:8" s="4" customFormat="1" ht="26.4" hidden="1" outlineLevel="5">
      <c r="A68" s="38" t="s">
        <v>231</v>
      </c>
      <c r="B68" s="39" t="s">
        <v>24</v>
      </c>
      <c r="C68" s="39" t="s">
        <v>8</v>
      </c>
      <c r="D68" s="39"/>
      <c r="E68" s="16">
        <f t="shared" ref="E68:G69" si="4">E69</f>
        <v>40656.9</v>
      </c>
      <c r="F68" s="16">
        <f t="shared" si="4"/>
        <v>40656.9</v>
      </c>
      <c r="G68" s="28">
        <f t="shared" si="4"/>
        <v>40656.9</v>
      </c>
      <c r="H68" s="3"/>
    </row>
    <row r="69" spans="1:8" ht="39.6" hidden="1" outlineLevel="5">
      <c r="A69" s="38" t="s">
        <v>232</v>
      </c>
      <c r="B69" s="39" t="s">
        <v>24</v>
      </c>
      <c r="C69" s="39" t="s">
        <v>18</v>
      </c>
      <c r="D69" s="39"/>
      <c r="E69" s="16">
        <f t="shared" si="4"/>
        <v>40656.9</v>
      </c>
      <c r="F69" s="16">
        <f t="shared" si="4"/>
        <v>40656.9</v>
      </c>
      <c r="G69" s="28">
        <f t="shared" si="4"/>
        <v>40656.9</v>
      </c>
      <c r="H69" s="1"/>
    </row>
    <row r="70" spans="1:8" ht="26.4" hidden="1" outlineLevel="2">
      <c r="A70" s="38" t="s">
        <v>242</v>
      </c>
      <c r="B70" s="39" t="s">
        <v>24</v>
      </c>
      <c r="C70" s="39" t="s">
        <v>201</v>
      </c>
      <c r="D70" s="39"/>
      <c r="E70" s="16">
        <f>E71+E72+E73</f>
        <v>40656.9</v>
      </c>
      <c r="F70" s="16">
        <f>F71+F72+F73</f>
        <v>40656.9</v>
      </c>
      <c r="G70" s="28">
        <f>G71+G72+G73</f>
        <v>40656.9</v>
      </c>
      <c r="H70" s="1"/>
    </row>
    <row r="71" spans="1:8" ht="66" hidden="1" outlineLevel="4">
      <c r="A71" s="38" t="s">
        <v>218</v>
      </c>
      <c r="B71" s="39" t="s">
        <v>24</v>
      </c>
      <c r="C71" s="39" t="s">
        <v>201</v>
      </c>
      <c r="D71" s="39" t="s">
        <v>5</v>
      </c>
      <c r="E71" s="16">
        <v>36533.9</v>
      </c>
      <c r="F71" s="16">
        <v>36533.9</v>
      </c>
      <c r="G71" s="28">
        <v>36533.9</v>
      </c>
      <c r="H71" s="1"/>
    </row>
    <row r="72" spans="1:8" s="4" customFormat="1" ht="39.6" hidden="1" outlineLevel="5">
      <c r="A72" s="38" t="s">
        <v>220</v>
      </c>
      <c r="B72" s="39" t="s">
        <v>24</v>
      </c>
      <c r="C72" s="39" t="s">
        <v>201</v>
      </c>
      <c r="D72" s="39" t="s">
        <v>11</v>
      </c>
      <c r="E72" s="16">
        <v>4043</v>
      </c>
      <c r="F72" s="16">
        <v>4043</v>
      </c>
      <c r="G72" s="28">
        <v>4043</v>
      </c>
      <c r="H72" s="3"/>
    </row>
    <row r="73" spans="1:8" s="4" customFormat="1" ht="15" hidden="1" customHeight="1" outlineLevel="4">
      <c r="A73" s="38" t="s">
        <v>221</v>
      </c>
      <c r="B73" s="39" t="s">
        <v>24</v>
      </c>
      <c r="C73" s="39" t="s">
        <v>201</v>
      </c>
      <c r="D73" s="39" t="s">
        <v>13</v>
      </c>
      <c r="E73" s="16">
        <v>80</v>
      </c>
      <c r="F73" s="16">
        <v>80</v>
      </c>
      <c r="G73" s="28">
        <v>80</v>
      </c>
      <c r="H73" s="3"/>
    </row>
    <row r="74" spans="1:8" ht="39.6" hidden="1" outlineLevel="5">
      <c r="A74" s="38" t="s">
        <v>243</v>
      </c>
      <c r="B74" s="39" t="s">
        <v>24</v>
      </c>
      <c r="C74" s="39" t="s">
        <v>29</v>
      </c>
      <c r="D74" s="39"/>
      <c r="E74" s="16">
        <f>E75+E77+E79</f>
        <v>7328.3</v>
      </c>
      <c r="F74" s="16">
        <f>F75+F77+F79</f>
        <v>7328.3</v>
      </c>
      <c r="G74" s="28">
        <f>G75+G77+G79</f>
        <v>7416.3</v>
      </c>
      <c r="H74" s="1"/>
    </row>
    <row r="75" spans="1:8" s="4" customFormat="1" ht="26.4" hidden="1" outlineLevel="2">
      <c r="A75" s="38" t="s">
        <v>244</v>
      </c>
      <c r="B75" s="39" t="s">
        <v>24</v>
      </c>
      <c r="C75" s="39" t="s">
        <v>30</v>
      </c>
      <c r="D75" s="39"/>
      <c r="E75" s="16">
        <f>E76</f>
        <v>1417</v>
      </c>
      <c r="F75" s="16">
        <f>F76</f>
        <v>1417</v>
      </c>
      <c r="G75" s="28">
        <f>G76</f>
        <v>1417</v>
      </c>
      <c r="H75" s="3"/>
    </row>
    <row r="76" spans="1:8" ht="39.6" hidden="1" outlineLevel="5">
      <c r="A76" s="38" t="s">
        <v>220</v>
      </c>
      <c r="B76" s="39" t="s">
        <v>24</v>
      </c>
      <c r="C76" s="39" t="s">
        <v>30</v>
      </c>
      <c r="D76" s="39" t="s">
        <v>11</v>
      </c>
      <c r="E76" s="16">
        <v>1417</v>
      </c>
      <c r="F76" s="16">
        <v>1417</v>
      </c>
      <c r="G76" s="28">
        <v>1417</v>
      </c>
      <c r="H76" s="1"/>
    </row>
    <row r="77" spans="1:8" s="4" customFormat="1" ht="33.75" hidden="1" customHeight="1" outlineLevel="5">
      <c r="A77" s="38" t="s">
        <v>245</v>
      </c>
      <c r="B77" s="39" t="s">
        <v>24</v>
      </c>
      <c r="C77" s="39" t="s">
        <v>31</v>
      </c>
      <c r="D77" s="39"/>
      <c r="E77" s="16">
        <f>E78</f>
        <v>1962.6</v>
      </c>
      <c r="F77" s="16">
        <f>F78</f>
        <v>1962.6</v>
      </c>
      <c r="G77" s="28">
        <f>G78</f>
        <v>1962.6</v>
      </c>
      <c r="H77" s="3"/>
    </row>
    <row r="78" spans="1:8" s="4" customFormat="1" ht="39.6" hidden="1">
      <c r="A78" s="38" t="s">
        <v>220</v>
      </c>
      <c r="B78" s="39" t="s">
        <v>24</v>
      </c>
      <c r="C78" s="39" t="s">
        <v>31</v>
      </c>
      <c r="D78" s="39" t="s">
        <v>11</v>
      </c>
      <c r="E78" s="16">
        <v>1962.6</v>
      </c>
      <c r="F78" s="16">
        <v>1962.6</v>
      </c>
      <c r="G78" s="28">
        <v>1962.6</v>
      </c>
      <c r="H78" s="3"/>
    </row>
    <row r="79" spans="1:8" s="4" customFormat="1" ht="39.6" hidden="1" outlineLevel="1">
      <c r="A79" s="38" t="s">
        <v>246</v>
      </c>
      <c r="B79" s="39" t="s">
        <v>24</v>
      </c>
      <c r="C79" s="39" t="s">
        <v>32</v>
      </c>
      <c r="D79" s="39"/>
      <c r="E79" s="16">
        <f>E80+E81+E82</f>
        <v>3948.7000000000003</v>
      </c>
      <c r="F79" s="16">
        <f>F80+F81+F82</f>
        <v>3948.7000000000003</v>
      </c>
      <c r="G79" s="28">
        <f>G80+G81+G82</f>
        <v>4036.7000000000003</v>
      </c>
      <c r="H79" s="3"/>
    </row>
    <row r="80" spans="1:8" s="4" customFormat="1" ht="15.6" hidden="1" customHeight="1" outlineLevel="2">
      <c r="A80" s="38" t="s">
        <v>218</v>
      </c>
      <c r="B80" s="39" t="s">
        <v>24</v>
      </c>
      <c r="C80" s="39" t="s">
        <v>32</v>
      </c>
      <c r="D80" s="39" t="s">
        <v>5</v>
      </c>
      <c r="E80" s="16">
        <v>3561.3</v>
      </c>
      <c r="F80" s="16">
        <v>3561.3</v>
      </c>
      <c r="G80" s="28">
        <v>3561.3</v>
      </c>
      <c r="H80" s="3"/>
    </row>
    <row r="81" spans="1:8" ht="39.6" hidden="1" outlineLevel="3">
      <c r="A81" s="38" t="s">
        <v>220</v>
      </c>
      <c r="B81" s="39" t="s">
        <v>24</v>
      </c>
      <c r="C81" s="39" t="s">
        <v>32</v>
      </c>
      <c r="D81" s="39" t="s">
        <v>11</v>
      </c>
      <c r="E81" s="16">
        <v>387.4</v>
      </c>
      <c r="F81" s="16">
        <v>387.4</v>
      </c>
      <c r="G81" s="28">
        <v>395.4</v>
      </c>
      <c r="H81" s="1"/>
    </row>
    <row r="82" spans="1:8" hidden="1" outlineLevel="4">
      <c r="A82" s="38" t="s">
        <v>221</v>
      </c>
      <c r="B82" s="39" t="s">
        <v>24</v>
      </c>
      <c r="C82" s="39" t="s">
        <v>32</v>
      </c>
      <c r="D82" s="39" t="s">
        <v>13</v>
      </c>
      <c r="E82" s="16">
        <v>0</v>
      </c>
      <c r="F82" s="16">
        <v>0</v>
      </c>
      <c r="G82" s="28">
        <v>80</v>
      </c>
      <c r="H82" s="1"/>
    </row>
    <row r="83" spans="1:8" ht="26.4" hidden="1" outlineLevel="5">
      <c r="A83" s="38" t="s">
        <v>247</v>
      </c>
      <c r="B83" s="39" t="s">
        <v>24</v>
      </c>
      <c r="C83" s="39" t="s">
        <v>191</v>
      </c>
      <c r="D83" s="39"/>
      <c r="E83" s="16">
        <f>E84+E86</f>
        <v>20</v>
      </c>
      <c r="F83" s="16">
        <f>F84+F86</f>
        <v>20</v>
      </c>
      <c r="G83" s="28">
        <f>G84+G86</f>
        <v>20</v>
      </c>
      <c r="H83" s="1"/>
    </row>
    <row r="84" spans="1:8" ht="26.4" hidden="1" outlineLevel="4">
      <c r="A84" s="38" t="s">
        <v>248</v>
      </c>
      <c r="B84" s="39" t="s">
        <v>24</v>
      </c>
      <c r="C84" s="39" t="s">
        <v>192</v>
      </c>
      <c r="D84" s="39"/>
      <c r="E84" s="16">
        <f>E85</f>
        <v>10</v>
      </c>
      <c r="F84" s="16">
        <f>F85</f>
        <v>10</v>
      </c>
      <c r="G84" s="28">
        <f>G85</f>
        <v>10</v>
      </c>
      <c r="H84" s="1"/>
    </row>
    <row r="85" spans="1:8" s="4" customFormat="1" ht="39.6" hidden="1" outlineLevel="5">
      <c r="A85" s="38" t="s">
        <v>220</v>
      </c>
      <c r="B85" s="39" t="s">
        <v>24</v>
      </c>
      <c r="C85" s="39" t="s">
        <v>192</v>
      </c>
      <c r="D85" s="39" t="s">
        <v>11</v>
      </c>
      <c r="E85" s="16">
        <v>10</v>
      </c>
      <c r="F85" s="16">
        <v>10</v>
      </c>
      <c r="G85" s="28">
        <v>10</v>
      </c>
      <c r="H85" s="3"/>
    </row>
    <row r="86" spans="1:8" s="4" customFormat="1" ht="52.8" hidden="1" outlineLevel="1">
      <c r="A86" s="38" t="s">
        <v>249</v>
      </c>
      <c r="B86" s="39" t="s">
        <v>24</v>
      </c>
      <c r="C86" s="39" t="s">
        <v>193</v>
      </c>
      <c r="D86" s="39"/>
      <c r="E86" s="16">
        <f>E87</f>
        <v>10</v>
      </c>
      <c r="F86" s="16">
        <f>F87</f>
        <v>10</v>
      </c>
      <c r="G86" s="28">
        <f>G87</f>
        <v>10</v>
      </c>
      <c r="H86" s="3"/>
    </row>
    <row r="87" spans="1:8" s="4" customFormat="1" ht="39.6" hidden="1" outlineLevel="2">
      <c r="A87" s="38" t="s">
        <v>220</v>
      </c>
      <c r="B87" s="39" t="s">
        <v>24</v>
      </c>
      <c r="C87" s="39" t="s">
        <v>193</v>
      </c>
      <c r="D87" s="39" t="s">
        <v>11</v>
      </c>
      <c r="E87" s="16">
        <v>10</v>
      </c>
      <c r="F87" s="16">
        <v>10</v>
      </c>
      <c r="G87" s="28">
        <v>10</v>
      </c>
      <c r="H87" s="3"/>
    </row>
    <row r="88" spans="1:8" hidden="1" outlineLevel="4">
      <c r="A88" s="38" t="s">
        <v>219</v>
      </c>
      <c r="B88" s="39" t="s">
        <v>24</v>
      </c>
      <c r="C88" s="39" t="s">
        <v>12</v>
      </c>
      <c r="D88" s="39"/>
      <c r="E88" s="16">
        <f>E89+E90</f>
        <v>39306.9</v>
      </c>
      <c r="F88" s="16">
        <f>F89+F90</f>
        <v>39306.9</v>
      </c>
      <c r="G88" s="28">
        <f>G89+G90</f>
        <v>39976.9</v>
      </c>
      <c r="H88" s="1"/>
    </row>
    <row r="89" spans="1:8" ht="39.6" hidden="1" outlineLevel="5">
      <c r="A89" s="38" t="s">
        <v>220</v>
      </c>
      <c r="B89" s="39" t="s">
        <v>24</v>
      </c>
      <c r="C89" s="39" t="s">
        <v>12</v>
      </c>
      <c r="D89" s="39" t="s">
        <v>11</v>
      </c>
      <c r="E89" s="16">
        <v>69.900000000000006</v>
      </c>
      <c r="F89" s="16">
        <v>69.900000000000006</v>
      </c>
      <c r="G89" s="28">
        <v>69.900000000000006</v>
      </c>
      <c r="H89" s="1"/>
    </row>
    <row r="90" spans="1:8" hidden="1" outlineLevel="3">
      <c r="A90" s="38" t="s">
        <v>221</v>
      </c>
      <c r="B90" s="39" t="s">
        <v>24</v>
      </c>
      <c r="C90" s="39" t="s">
        <v>12</v>
      </c>
      <c r="D90" s="39" t="s">
        <v>13</v>
      </c>
      <c r="E90" s="16">
        <v>39237</v>
      </c>
      <c r="F90" s="16">
        <v>39237</v>
      </c>
      <c r="G90" s="28">
        <v>39907</v>
      </c>
      <c r="H90" s="1"/>
    </row>
    <row r="91" spans="1:8" ht="30" hidden="1" customHeight="1" outlineLevel="4">
      <c r="A91" s="36" t="s">
        <v>376</v>
      </c>
      <c r="B91" s="37" t="s">
        <v>33</v>
      </c>
      <c r="C91" s="37"/>
      <c r="D91" s="37"/>
      <c r="E91" s="22">
        <f>E92+E99</f>
        <v>5589.4</v>
      </c>
      <c r="F91" s="22">
        <f>F92+F99</f>
        <v>5589.4</v>
      </c>
      <c r="G91" s="27">
        <f>G92+G99</f>
        <v>5589.4</v>
      </c>
      <c r="H91" s="1"/>
    </row>
    <row r="92" spans="1:8" hidden="1" outlineLevel="5">
      <c r="A92" s="36" t="s">
        <v>202</v>
      </c>
      <c r="B92" s="37" t="s">
        <v>34</v>
      </c>
      <c r="C92" s="37"/>
      <c r="D92" s="37"/>
      <c r="E92" s="22">
        <f t="shared" ref="E92:G93" si="5">E93</f>
        <v>4761.8999999999996</v>
      </c>
      <c r="F92" s="22">
        <f t="shared" si="5"/>
        <v>4761.8999999999996</v>
      </c>
      <c r="G92" s="27">
        <f t="shared" si="5"/>
        <v>4761.8999999999996</v>
      </c>
      <c r="H92" s="1"/>
    </row>
    <row r="93" spans="1:8" ht="52.8" hidden="1" outlineLevel="4">
      <c r="A93" s="38" t="s">
        <v>250</v>
      </c>
      <c r="B93" s="39" t="s">
        <v>34</v>
      </c>
      <c r="C93" s="39" t="s">
        <v>35</v>
      </c>
      <c r="D93" s="39"/>
      <c r="E93" s="16">
        <f t="shared" si="5"/>
        <v>4761.8999999999996</v>
      </c>
      <c r="F93" s="16">
        <f t="shared" si="5"/>
        <v>4761.8999999999996</v>
      </c>
      <c r="G93" s="28">
        <f t="shared" si="5"/>
        <v>4761.8999999999996</v>
      </c>
      <c r="H93" s="1"/>
    </row>
    <row r="94" spans="1:8" s="4" customFormat="1" ht="26.4" hidden="1" outlineLevel="5">
      <c r="A94" s="38" t="s">
        <v>251</v>
      </c>
      <c r="B94" s="39" t="s">
        <v>34</v>
      </c>
      <c r="C94" s="39" t="s">
        <v>36</v>
      </c>
      <c r="D94" s="39"/>
      <c r="E94" s="16">
        <f>E95+E97</f>
        <v>4761.8999999999996</v>
      </c>
      <c r="F94" s="16">
        <f>F95+F97</f>
        <v>4761.8999999999996</v>
      </c>
      <c r="G94" s="28">
        <f>G95+G97</f>
        <v>4761.8999999999996</v>
      </c>
      <c r="H94" s="3"/>
    </row>
    <row r="95" spans="1:8" s="4" customFormat="1" ht="26.4" hidden="1" outlineLevel="4">
      <c r="A95" s="38" t="s">
        <v>252</v>
      </c>
      <c r="B95" s="39" t="s">
        <v>34</v>
      </c>
      <c r="C95" s="39" t="s">
        <v>37</v>
      </c>
      <c r="D95" s="39"/>
      <c r="E95" s="16">
        <f>E96</f>
        <v>112</v>
      </c>
      <c r="F95" s="16">
        <f>F96</f>
        <v>112</v>
      </c>
      <c r="G95" s="28">
        <f>G96</f>
        <v>112</v>
      </c>
      <c r="H95" s="3"/>
    </row>
    <row r="96" spans="1:8" ht="39.6" hidden="1" outlineLevel="5">
      <c r="A96" s="38" t="s">
        <v>253</v>
      </c>
      <c r="B96" s="39" t="s">
        <v>34</v>
      </c>
      <c r="C96" s="39" t="s">
        <v>37</v>
      </c>
      <c r="D96" s="39" t="s">
        <v>38</v>
      </c>
      <c r="E96" s="16">
        <v>112</v>
      </c>
      <c r="F96" s="16">
        <v>112</v>
      </c>
      <c r="G96" s="28">
        <v>112</v>
      </c>
      <c r="H96" s="1"/>
    </row>
    <row r="97" spans="1:8" hidden="1" outlineLevel="2">
      <c r="A97" s="38" t="s">
        <v>254</v>
      </c>
      <c r="B97" s="39" t="s">
        <v>34</v>
      </c>
      <c r="C97" s="39" t="s">
        <v>39</v>
      </c>
      <c r="D97" s="39"/>
      <c r="E97" s="16">
        <f>E98</f>
        <v>4649.8999999999996</v>
      </c>
      <c r="F97" s="16">
        <f>F98</f>
        <v>4649.8999999999996</v>
      </c>
      <c r="G97" s="28">
        <f>G98</f>
        <v>4649.8999999999996</v>
      </c>
      <c r="H97" s="1"/>
    </row>
    <row r="98" spans="1:8" ht="39.6" hidden="1" outlineLevel="4">
      <c r="A98" s="38" t="s">
        <v>253</v>
      </c>
      <c r="B98" s="39" t="s">
        <v>34</v>
      </c>
      <c r="C98" s="39" t="s">
        <v>39</v>
      </c>
      <c r="D98" s="39" t="s">
        <v>38</v>
      </c>
      <c r="E98" s="16">
        <v>4649.8999999999996</v>
      </c>
      <c r="F98" s="16">
        <v>4649.8999999999996</v>
      </c>
      <c r="G98" s="28">
        <v>4649.8999999999996</v>
      </c>
      <c r="H98" s="1"/>
    </row>
    <row r="99" spans="1:8" ht="39.6" hidden="1" outlineLevel="5">
      <c r="A99" s="36" t="s">
        <v>40</v>
      </c>
      <c r="B99" s="37" t="s">
        <v>41</v>
      </c>
      <c r="C99" s="37"/>
      <c r="D99" s="37"/>
      <c r="E99" s="22">
        <f>E100+E110+E115</f>
        <v>827.5</v>
      </c>
      <c r="F99" s="22">
        <f>F100+F110+F115</f>
        <v>827.5</v>
      </c>
      <c r="G99" s="27">
        <f>G100+G110+G115</f>
        <v>827.5</v>
      </c>
      <c r="H99" s="1"/>
    </row>
    <row r="100" spans="1:8" s="4" customFormat="1" ht="52.8" hidden="1" outlineLevel="5">
      <c r="A100" s="38" t="s">
        <v>250</v>
      </c>
      <c r="B100" s="39" t="s">
        <v>41</v>
      </c>
      <c r="C100" s="39" t="s">
        <v>35</v>
      </c>
      <c r="D100" s="39"/>
      <c r="E100" s="16">
        <f>E101+E104+E107</f>
        <v>692.5</v>
      </c>
      <c r="F100" s="16">
        <f>F101+F104+F107</f>
        <v>692.5</v>
      </c>
      <c r="G100" s="28">
        <f>G101+G104+G107</f>
        <v>692.5</v>
      </c>
      <c r="H100" s="3"/>
    </row>
    <row r="101" spans="1:8" s="4" customFormat="1" ht="26.4" hidden="1" outlineLevel="4">
      <c r="A101" s="38" t="s">
        <v>251</v>
      </c>
      <c r="B101" s="39" t="s">
        <v>41</v>
      </c>
      <c r="C101" s="39" t="s">
        <v>36</v>
      </c>
      <c r="D101" s="39"/>
      <c r="E101" s="16">
        <f t="shared" ref="E101:G102" si="6">E102</f>
        <v>80</v>
      </c>
      <c r="F101" s="16">
        <f t="shared" si="6"/>
        <v>80</v>
      </c>
      <c r="G101" s="28">
        <f t="shared" si="6"/>
        <v>80</v>
      </c>
      <c r="H101" s="3"/>
    </row>
    <row r="102" spans="1:8" s="4" customFormat="1" ht="39.6" hidden="1" outlineLevel="5">
      <c r="A102" s="38" t="s">
        <v>255</v>
      </c>
      <c r="B102" s="39" t="s">
        <v>41</v>
      </c>
      <c r="C102" s="39" t="s">
        <v>203</v>
      </c>
      <c r="D102" s="39"/>
      <c r="E102" s="16">
        <f t="shared" si="6"/>
        <v>80</v>
      </c>
      <c r="F102" s="16">
        <f t="shared" si="6"/>
        <v>80</v>
      </c>
      <c r="G102" s="28">
        <f t="shared" si="6"/>
        <v>80</v>
      </c>
      <c r="H102" s="3"/>
    </row>
    <row r="103" spans="1:8" s="4" customFormat="1" ht="39.6" hidden="1">
      <c r="A103" s="38" t="s">
        <v>253</v>
      </c>
      <c r="B103" s="39" t="s">
        <v>41</v>
      </c>
      <c r="C103" s="39" t="s">
        <v>203</v>
      </c>
      <c r="D103" s="39" t="s">
        <v>38</v>
      </c>
      <c r="E103" s="16">
        <v>80</v>
      </c>
      <c r="F103" s="16">
        <v>80</v>
      </c>
      <c r="G103" s="28">
        <v>80</v>
      </c>
      <c r="H103" s="3"/>
    </row>
    <row r="104" spans="1:8" s="4" customFormat="1" ht="30" hidden="1" customHeight="1" outlineLevel="1">
      <c r="A104" s="38" t="s">
        <v>256</v>
      </c>
      <c r="B104" s="39" t="s">
        <v>41</v>
      </c>
      <c r="C104" s="39" t="s">
        <v>42</v>
      </c>
      <c r="D104" s="39"/>
      <c r="E104" s="16">
        <f t="shared" ref="E104:G105" si="7">E105</f>
        <v>10</v>
      </c>
      <c r="F104" s="16">
        <f t="shared" si="7"/>
        <v>10</v>
      </c>
      <c r="G104" s="28">
        <f t="shared" si="7"/>
        <v>10</v>
      </c>
      <c r="H104" s="3"/>
    </row>
    <row r="105" spans="1:8" s="4" customFormat="1" ht="105.6" hidden="1" outlineLevel="2">
      <c r="A105" s="38" t="s">
        <v>257</v>
      </c>
      <c r="B105" s="39" t="s">
        <v>41</v>
      </c>
      <c r="C105" s="39" t="s">
        <v>43</v>
      </c>
      <c r="D105" s="39"/>
      <c r="E105" s="16">
        <f t="shared" si="7"/>
        <v>10</v>
      </c>
      <c r="F105" s="16">
        <f t="shared" si="7"/>
        <v>10</v>
      </c>
      <c r="G105" s="28">
        <f t="shared" si="7"/>
        <v>10</v>
      </c>
      <c r="H105" s="3"/>
    </row>
    <row r="106" spans="1:8" ht="39.6" hidden="1" outlineLevel="3">
      <c r="A106" s="38" t="s">
        <v>253</v>
      </c>
      <c r="B106" s="39" t="s">
        <v>41</v>
      </c>
      <c r="C106" s="39" t="s">
        <v>43</v>
      </c>
      <c r="D106" s="39" t="s">
        <v>38</v>
      </c>
      <c r="E106" s="16">
        <v>10</v>
      </c>
      <c r="F106" s="16">
        <v>10</v>
      </c>
      <c r="G106" s="28">
        <v>10</v>
      </c>
      <c r="H106" s="1"/>
    </row>
    <row r="107" spans="1:8" ht="39.6" hidden="1" outlineLevel="4">
      <c r="A107" s="38" t="s">
        <v>258</v>
      </c>
      <c r="B107" s="39" t="s">
        <v>41</v>
      </c>
      <c r="C107" s="39" t="s">
        <v>44</v>
      </c>
      <c r="D107" s="39"/>
      <c r="E107" s="16">
        <f t="shared" ref="E107:G108" si="8">E108</f>
        <v>602.5</v>
      </c>
      <c r="F107" s="16">
        <f t="shared" si="8"/>
        <v>602.5</v>
      </c>
      <c r="G107" s="28">
        <f t="shared" si="8"/>
        <v>602.5</v>
      </c>
      <c r="H107" s="1"/>
    </row>
    <row r="108" spans="1:8" s="4" customFormat="1" ht="26.4" hidden="1" outlineLevel="5">
      <c r="A108" s="38" t="s">
        <v>259</v>
      </c>
      <c r="B108" s="39" t="s">
        <v>41</v>
      </c>
      <c r="C108" s="39" t="s">
        <v>45</v>
      </c>
      <c r="D108" s="39"/>
      <c r="E108" s="16">
        <f t="shared" si="8"/>
        <v>602.5</v>
      </c>
      <c r="F108" s="16">
        <f t="shared" si="8"/>
        <v>602.5</v>
      </c>
      <c r="G108" s="28">
        <f t="shared" si="8"/>
        <v>602.5</v>
      </c>
      <c r="H108" s="3"/>
    </row>
    <row r="109" spans="1:8" s="4" customFormat="1" ht="39.6" hidden="1" outlineLevel="1">
      <c r="A109" s="38" t="s">
        <v>253</v>
      </c>
      <c r="B109" s="39" t="s">
        <v>41</v>
      </c>
      <c r="C109" s="39" t="s">
        <v>45</v>
      </c>
      <c r="D109" s="39" t="s">
        <v>38</v>
      </c>
      <c r="E109" s="16">
        <v>602.5</v>
      </c>
      <c r="F109" s="16">
        <v>602.5</v>
      </c>
      <c r="G109" s="28">
        <v>602.5</v>
      </c>
      <c r="H109" s="3"/>
    </row>
    <row r="110" spans="1:8" ht="39.6" hidden="1" outlineLevel="3">
      <c r="A110" s="38" t="s">
        <v>260</v>
      </c>
      <c r="B110" s="39" t="s">
        <v>41</v>
      </c>
      <c r="C110" s="39" t="s">
        <v>46</v>
      </c>
      <c r="D110" s="39"/>
      <c r="E110" s="16">
        <f>E111+E113</f>
        <v>80</v>
      </c>
      <c r="F110" s="16">
        <f>F111+F113</f>
        <v>80</v>
      </c>
      <c r="G110" s="28">
        <f>G111+G113</f>
        <v>80</v>
      </c>
      <c r="H110" s="1"/>
    </row>
    <row r="111" spans="1:8" ht="26.4" hidden="1" outlineLevel="4">
      <c r="A111" s="38" t="s">
        <v>261</v>
      </c>
      <c r="B111" s="39" t="s">
        <v>41</v>
      </c>
      <c r="C111" s="39" t="s">
        <v>47</v>
      </c>
      <c r="D111" s="39"/>
      <c r="E111" s="16">
        <f>E112</f>
        <v>45</v>
      </c>
      <c r="F111" s="16">
        <f>F112</f>
        <v>45</v>
      </c>
      <c r="G111" s="28">
        <f>G112</f>
        <v>45</v>
      </c>
      <c r="H111" s="1"/>
    </row>
    <row r="112" spans="1:8" ht="39.6" hidden="1" outlineLevel="5">
      <c r="A112" s="38" t="s">
        <v>220</v>
      </c>
      <c r="B112" s="39" t="s">
        <v>41</v>
      </c>
      <c r="C112" s="39" t="s">
        <v>47</v>
      </c>
      <c r="D112" s="39" t="s">
        <v>11</v>
      </c>
      <c r="E112" s="16">
        <v>45</v>
      </c>
      <c r="F112" s="16">
        <v>45</v>
      </c>
      <c r="G112" s="28">
        <v>45</v>
      </c>
      <c r="H112" s="1"/>
    </row>
    <row r="113" spans="1:8" s="4" customFormat="1" ht="39.6" hidden="1" outlineLevel="4">
      <c r="A113" s="38" t="s">
        <v>262</v>
      </c>
      <c r="B113" s="39" t="s">
        <v>41</v>
      </c>
      <c r="C113" s="39" t="s">
        <v>48</v>
      </c>
      <c r="D113" s="39"/>
      <c r="E113" s="16">
        <f>E114</f>
        <v>35</v>
      </c>
      <c r="F113" s="16">
        <f>F114</f>
        <v>35</v>
      </c>
      <c r="G113" s="28">
        <f>G114</f>
        <v>35</v>
      </c>
      <c r="H113" s="3"/>
    </row>
    <row r="114" spans="1:8" s="4" customFormat="1" ht="39.6" hidden="1" outlineLevel="5">
      <c r="A114" s="38" t="s">
        <v>220</v>
      </c>
      <c r="B114" s="39" t="s">
        <v>41</v>
      </c>
      <c r="C114" s="39" t="s">
        <v>48</v>
      </c>
      <c r="D114" s="39" t="s">
        <v>11</v>
      </c>
      <c r="E114" s="16">
        <v>35</v>
      </c>
      <c r="F114" s="16">
        <v>35</v>
      </c>
      <c r="G114" s="28">
        <v>35</v>
      </c>
      <c r="H114" s="3"/>
    </row>
    <row r="115" spans="1:8" s="4" customFormat="1" ht="26.4" hidden="1" outlineLevel="4">
      <c r="A115" s="38" t="s">
        <v>263</v>
      </c>
      <c r="B115" s="39" t="s">
        <v>41</v>
      </c>
      <c r="C115" s="39" t="s">
        <v>49</v>
      </c>
      <c r="D115" s="39"/>
      <c r="E115" s="16">
        <f>E116+E118</f>
        <v>55</v>
      </c>
      <c r="F115" s="16">
        <f>F116+F118</f>
        <v>55</v>
      </c>
      <c r="G115" s="28">
        <f>G116+G118</f>
        <v>55</v>
      </c>
      <c r="H115" s="3"/>
    </row>
    <row r="116" spans="1:8" s="4" customFormat="1" ht="26.4" hidden="1" outlineLevel="5">
      <c r="A116" s="38" t="s">
        <v>264</v>
      </c>
      <c r="B116" s="39" t="s">
        <v>41</v>
      </c>
      <c r="C116" s="39" t="s">
        <v>50</v>
      </c>
      <c r="D116" s="39"/>
      <c r="E116" s="16">
        <f>E117</f>
        <v>20</v>
      </c>
      <c r="F116" s="16">
        <f>F117</f>
        <v>20</v>
      </c>
      <c r="G116" s="28">
        <f>G117</f>
        <v>20</v>
      </c>
      <c r="H116" s="3"/>
    </row>
    <row r="117" spans="1:8" ht="39.6" hidden="1" outlineLevel="4">
      <c r="A117" s="38" t="s">
        <v>253</v>
      </c>
      <c r="B117" s="39" t="s">
        <v>41</v>
      </c>
      <c r="C117" s="39" t="s">
        <v>50</v>
      </c>
      <c r="D117" s="39" t="s">
        <v>38</v>
      </c>
      <c r="E117" s="16">
        <v>20</v>
      </c>
      <c r="F117" s="16">
        <v>20</v>
      </c>
      <c r="G117" s="28">
        <v>20</v>
      </c>
      <c r="H117" s="1"/>
    </row>
    <row r="118" spans="1:8" ht="26.4" hidden="1" outlineLevel="5">
      <c r="A118" s="38" t="s">
        <v>265</v>
      </c>
      <c r="B118" s="39" t="s">
        <v>41</v>
      </c>
      <c r="C118" s="39" t="s">
        <v>51</v>
      </c>
      <c r="D118" s="39"/>
      <c r="E118" s="16">
        <f>E119</f>
        <v>35</v>
      </c>
      <c r="F118" s="16">
        <f>F119</f>
        <v>35</v>
      </c>
      <c r="G118" s="28">
        <f>G119</f>
        <v>35</v>
      </c>
      <c r="H118" s="1"/>
    </row>
    <row r="119" spans="1:8" ht="39.6" hidden="1" outlineLevel="4">
      <c r="A119" s="38" t="s">
        <v>220</v>
      </c>
      <c r="B119" s="39" t="s">
        <v>41</v>
      </c>
      <c r="C119" s="39" t="s">
        <v>51</v>
      </c>
      <c r="D119" s="39" t="s">
        <v>11</v>
      </c>
      <c r="E119" s="16">
        <v>35</v>
      </c>
      <c r="F119" s="16">
        <v>35</v>
      </c>
      <c r="G119" s="28">
        <v>35</v>
      </c>
      <c r="H119" s="1"/>
    </row>
    <row r="120" spans="1:8" hidden="1" outlineLevel="5">
      <c r="A120" s="36" t="s">
        <v>373</v>
      </c>
      <c r="B120" s="37" t="s">
        <v>52</v>
      </c>
      <c r="C120" s="37"/>
      <c r="D120" s="37"/>
      <c r="E120" s="22">
        <f>E121+E126+E137</f>
        <v>262660.3</v>
      </c>
      <c r="F120" s="22">
        <f>F121+F126+F137</f>
        <v>262660.3</v>
      </c>
      <c r="G120" s="27">
        <f>G121+G126+G137</f>
        <v>124292.8</v>
      </c>
      <c r="H120" s="1"/>
    </row>
    <row r="121" spans="1:8" s="4" customFormat="1" hidden="1" outlineLevel="1">
      <c r="A121" s="36" t="s">
        <v>204</v>
      </c>
      <c r="B121" s="37" t="s">
        <v>205</v>
      </c>
      <c r="C121" s="37"/>
      <c r="D121" s="37"/>
      <c r="E121" s="22">
        <f t="shared" ref="E121:G124" si="9">E122</f>
        <v>160</v>
      </c>
      <c r="F121" s="22">
        <f t="shared" si="9"/>
        <v>160</v>
      </c>
      <c r="G121" s="27">
        <f t="shared" si="9"/>
        <v>160</v>
      </c>
      <c r="H121" s="3"/>
    </row>
    <row r="122" spans="1:8" s="4" customFormat="1" ht="26.4" hidden="1" outlineLevel="3">
      <c r="A122" s="38" t="s">
        <v>266</v>
      </c>
      <c r="B122" s="39" t="s">
        <v>205</v>
      </c>
      <c r="C122" s="39" t="s">
        <v>53</v>
      </c>
      <c r="D122" s="39"/>
      <c r="E122" s="16">
        <f t="shared" si="9"/>
        <v>160</v>
      </c>
      <c r="F122" s="16">
        <f t="shared" si="9"/>
        <v>160</v>
      </c>
      <c r="G122" s="28">
        <f t="shared" si="9"/>
        <v>160</v>
      </c>
      <c r="H122" s="3"/>
    </row>
    <row r="123" spans="1:8" ht="45" hidden="1" customHeight="1" outlineLevel="4">
      <c r="A123" s="38" t="s">
        <v>267</v>
      </c>
      <c r="B123" s="39" t="s">
        <v>205</v>
      </c>
      <c r="C123" s="39" t="s">
        <v>54</v>
      </c>
      <c r="D123" s="39"/>
      <c r="E123" s="16">
        <f t="shared" si="9"/>
        <v>160</v>
      </c>
      <c r="F123" s="16">
        <f t="shared" si="9"/>
        <v>160</v>
      </c>
      <c r="G123" s="28">
        <f t="shared" si="9"/>
        <v>160</v>
      </c>
      <c r="H123" s="1"/>
    </row>
    <row r="124" spans="1:8" ht="39.6" hidden="1" outlineLevel="5">
      <c r="A124" s="38" t="s">
        <v>268</v>
      </c>
      <c r="B124" s="39" t="s">
        <v>205</v>
      </c>
      <c r="C124" s="39" t="s">
        <v>206</v>
      </c>
      <c r="D124" s="39"/>
      <c r="E124" s="16">
        <f t="shared" si="9"/>
        <v>160</v>
      </c>
      <c r="F124" s="16">
        <f t="shared" si="9"/>
        <v>160</v>
      </c>
      <c r="G124" s="28">
        <f t="shared" si="9"/>
        <v>160</v>
      </c>
      <c r="H124" s="1"/>
    </row>
    <row r="125" spans="1:8" hidden="1" outlineLevel="3">
      <c r="A125" s="38" t="s">
        <v>221</v>
      </c>
      <c r="B125" s="39" t="s">
        <v>205</v>
      </c>
      <c r="C125" s="39" t="s">
        <v>206</v>
      </c>
      <c r="D125" s="39" t="s">
        <v>13</v>
      </c>
      <c r="E125" s="16">
        <v>160</v>
      </c>
      <c r="F125" s="16">
        <v>160</v>
      </c>
      <c r="G125" s="28">
        <v>160</v>
      </c>
      <c r="H125" s="1"/>
    </row>
    <row r="126" spans="1:8" hidden="1" outlineLevel="4">
      <c r="A126" s="36" t="s">
        <v>55</v>
      </c>
      <c r="B126" s="37" t="s">
        <v>56</v>
      </c>
      <c r="C126" s="37"/>
      <c r="D126" s="37"/>
      <c r="E126" s="22">
        <f t="shared" ref="E126:G127" si="10">E127</f>
        <v>262480.3</v>
      </c>
      <c r="F126" s="22">
        <f t="shared" si="10"/>
        <v>262480.3</v>
      </c>
      <c r="G126" s="27">
        <f t="shared" si="10"/>
        <v>124112.8</v>
      </c>
      <c r="H126" s="1"/>
    </row>
    <row r="127" spans="1:8" s="4" customFormat="1" ht="26.4" hidden="1">
      <c r="A127" s="38" t="s">
        <v>269</v>
      </c>
      <c r="B127" s="39" t="s">
        <v>56</v>
      </c>
      <c r="C127" s="39" t="s">
        <v>57</v>
      </c>
      <c r="D127" s="39"/>
      <c r="E127" s="16">
        <f t="shared" si="10"/>
        <v>262480.3</v>
      </c>
      <c r="F127" s="16">
        <f t="shared" si="10"/>
        <v>262480.3</v>
      </c>
      <c r="G127" s="28">
        <f t="shared" si="10"/>
        <v>124112.8</v>
      </c>
      <c r="H127" s="3"/>
    </row>
    <row r="128" spans="1:8" s="4" customFormat="1" ht="52.8" hidden="1" outlineLevel="1">
      <c r="A128" s="38" t="s">
        <v>270</v>
      </c>
      <c r="B128" s="39" t="s">
        <v>56</v>
      </c>
      <c r="C128" s="39" t="s">
        <v>58</v>
      </c>
      <c r="D128" s="39"/>
      <c r="E128" s="16">
        <f>E129+E131+E133+E135</f>
        <v>262480.3</v>
      </c>
      <c r="F128" s="16">
        <f>F129+F131+F133+F135</f>
        <v>262480.3</v>
      </c>
      <c r="G128" s="28">
        <f>G129+G131+G133+G135</f>
        <v>124112.8</v>
      </c>
      <c r="H128" s="3"/>
    </row>
    <row r="129" spans="1:8" s="4" customFormat="1" ht="39.6" hidden="1" outlineLevel="2">
      <c r="A129" s="38" t="s">
        <v>271</v>
      </c>
      <c r="B129" s="39" t="s">
        <v>56</v>
      </c>
      <c r="C129" s="39" t="s">
        <v>60</v>
      </c>
      <c r="D129" s="39"/>
      <c r="E129" s="16">
        <f>E130</f>
        <v>15020</v>
      </c>
      <c r="F129" s="16">
        <f>F130</f>
        <v>15020</v>
      </c>
      <c r="G129" s="28">
        <f>G130</f>
        <v>15020</v>
      </c>
      <c r="H129" s="3"/>
    </row>
    <row r="130" spans="1:8" s="4" customFormat="1" ht="39.6" hidden="1" outlineLevel="3">
      <c r="A130" s="38" t="s">
        <v>220</v>
      </c>
      <c r="B130" s="39" t="s">
        <v>56</v>
      </c>
      <c r="C130" s="39" t="s">
        <v>60</v>
      </c>
      <c r="D130" s="39" t="s">
        <v>11</v>
      </c>
      <c r="E130" s="16">
        <v>15020</v>
      </c>
      <c r="F130" s="16">
        <v>15020</v>
      </c>
      <c r="G130" s="28">
        <v>15020</v>
      </c>
      <c r="H130" s="3"/>
    </row>
    <row r="131" spans="1:8" ht="52.8" hidden="1" outlineLevel="4">
      <c r="A131" s="38" t="s">
        <v>272</v>
      </c>
      <c r="B131" s="39" t="s">
        <v>56</v>
      </c>
      <c r="C131" s="39" t="s">
        <v>61</v>
      </c>
      <c r="D131" s="39"/>
      <c r="E131" s="16">
        <f>E132</f>
        <v>192013.9</v>
      </c>
      <c r="F131" s="16">
        <f>F132</f>
        <v>192013.9</v>
      </c>
      <c r="G131" s="28">
        <f>G132</f>
        <v>2100</v>
      </c>
      <c r="H131" s="1"/>
    </row>
    <row r="132" spans="1:8" ht="39.6" hidden="1" outlineLevel="5">
      <c r="A132" s="38" t="s">
        <v>220</v>
      </c>
      <c r="B132" s="39" t="s">
        <v>56</v>
      </c>
      <c r="C132" s="39" t="s">
        <v>61</v>
      </c>
      <c r="D132" s="39" t="s">
        <v>11</v>
      </c>
      <c r="E132" s="16">
        <v>192013.9</v>
      </c>
      <c r="F132" s="16">
        <v>192013.9</v>
      </c>
      <c r="G132" s="28">
        <v>2100</v>
      </c>
      <c r="H132" s="1"/>
    </row>
    <row r="133" spans="1:8" ht="52.8" hidden="1" outlineLevel="4">
      <c r="A133" s="38" t="s">
        <v>273</v>
      </c>
      <c r="B133" s="39" t="s">
        <v>56</v>
      </c>
      <c r="C133" s="39" t="s">
        <v>62</v>
      </c>
      <c r="D133" s="39"/>
      <c r="E133" s="16">
        <f>E134</f>
        <v>3900</v>
      </c>
      <c r="F133" s="16">
        <f>F134</f>
        <v>3900</v>
      </c>
      <c r="G133" s="28">
        <f>G134</f>
        <v>3900</v>
      </c>
      <c r="H133" s="1"/>
    </row>
    <row r="134" spans="1:8" ht="39.6" hidden="1" outlineLevel="5">
      <c r="A134" s="38" t="s">
        <v>220</v>
      </c>
      <c r="B134" s="39" t="s">
        <v>56</v>
      </c>
      <c r="C134" s="39" t="s">
        <v>62</v>
      </c>
      <c r="D134" s="39" t="s">
        <v>11</v>
      </c>
      <c r="E134" s="16">
        <v>3900</v>
      </c>
      <c r="F134" s="16">
        <v>3900</v>
      </c>
      <c r="G134" s="28">
        <v>3900</v>
      </c>
      <c r="H134" s="1"/>
    </row>
    <row r="135" spans="1:8" hidden="1" outlineLevel="5">
      <c r="A135" s="38" t="s">
        <v>395</v>
      </c>
      <c r="B135" s="39" t="s">
        <v>56</v>
      </c>
      <c r="C135" s="40" t="s">
        <v>397</v>
      </c>
      <c r="D135" s="39"/>
      <c r="E135" s="16">
        <f>E136</f>
        <v>51546.400000000001</v>
      </c>
      <c r="F135" s="16">
        <f>F136</f>
        <v>51546.400000000001</v>
      </c>
      <c r="G135" s="28">
        <f>G136</f>
        <v>103092.8</v>
      </c>
      <c r="H135" s="1"/>
    </row>
    <row r="136" spans="1:8" ht="39.6" hidden="1" outlineLevel="5">
      <c r="A136" s="38" t="s">
        <v>396</v>
      </c>
      <c r="B136" s="39" t="s">
        <v>56</v>
      </c>
      <c r="C136" s="40" t="s">
        <v>397</v>
      </c>
      <c r="D136" s="39">
        <v>200</v>
      </c>
      <c r="E136" s="16">
        <v>51546.400000000001</v>
      </c>
      <c r="F136" s="16">
        <v>51546.400000000001</v>
      </c>
      <c r="G136" s="28">
        <v>103092.8</v>
      </c>
      <c r="H136" s="1"/>
    </row>
    <row r="137" spans="1:8" ht="26.4" hidden="1" outlineLevel="4">
      <c r="A137" s="36" t="s">
        <v>194</v>
      </c>
      <c r="B137" s="37" t="s">
        <v>195</v>
      </c>
      <c r="C137" s="37"/>
      <c r="D137" s="37"/>
      <c r="E137" s="22">
        <f>E138</f>
        <v>20</v>
      </c>
      <c r="F137" s="22">
        <f>F138</f>
        <v>20</v>
      </c>
      <c r="G137" s="27">
        <f>G138</f>
        <v>20</v>
      </c>
      <c r="H137" s="1"/>
    </row>
    <row r="138" spans="1:8" ht="39.6" hidden="1" outlineLevel="4">
      <c r="A138" s="38" t="s">
        <v>274</v>
      </c>
      <c r="B138" s="39" t="s">
        <v>195</v>
      </c>
      <c r="C138" s="39" t="s">
        <v>196</v>
      </c>
      <c r="D138" s="39"/>
      <c r="E138" s="16">
        <f>E139+E142</f>
        <v>20</v>
      </c>
      <c r="F138" s="16">
        <f>F139+F142</f>
        <v>20</v>
      </c>
      <c r="G138" s="28">
        <f>G139+G142</f>
        <v>20</v>
      </c>
      <c r="H138" s="1"/>
    </row>
    <row r="139" spans="1:8" ht="26.4" hidden="1" outlineLevel="5">
      <c r="A139" s="38" t="s">
        <v>275</v>
      </c>
      <c r="B139" s="39" t="s">
        <v>195</v>
      </c>
      <c r="C139" s="39" t="s">
        <v>197</v>
      </c>
      <c r="D139" s="39"/>
      <c r="E139" s="16">
        <f t="shared" ref="E139:G140" si="11">E140</f>
        <v>10</v>
      </c>
      <c r="F139" s="16">
        <f t="shared" si="11"/>
        <v>10</v>
      </c>
      <c r="G139" s="28">
        <f t="shared" si="11"/>
        <v>10</v>
      </c>
      <c r="H139" s="1"/>
    </row>
    <row r="140" spans="1:8" s="4" customFormat="1" ht="26.4" hidden="1" outlineLevel="1">
      <c r="A140" s="38" t="s">
        <v>276</v>
      </c>
      <c r="B140" s="39" t="s">
        <v>195</v>
      </c>
      <c r="C140" s="39" t="s">
        <v>198</v>
      </c>
      <c r="D140" s="39"/>
      <c r="E140" s="16">
        <f t="shared" si="11"/>
        <v>10</v>
      </c>
      <c r="F140" s="16">
        <f t="shared" si="11"/>
        <v>10</v>
      </c>
      <c r="G140" s="28">
        <f t="shared" si="11"/>
        <v>10</v>
      </c>
      <c r="H140" s="3"/>
    </row>
    <row r="141" spans="1:8" ht="39.6" hidden="1" outlineLevel="2">
      <c r="A141" s="38" t="s">
        <v>220</v>
      </c>
      <c r="B141" s="39" t="s">
        <v>195</v>
      </c>
      <c r="C141" s="39" t="s">
        <v>198</v>
      </c>
      <c r="D141" s="39" t="s">
        <v>11</v>
      </c>
      <c r="E141" s="16">
        <v>10</v>
      </c>
      <c r="F141" s="16">
        <v>10</v>
      </c>
      <c r="G141" s="28">
        <v>10</v>
      </c>
      <c r="H141" s="1"/>
    </row>
    <row r="142" spans="1:8" s="4" customFormat="1" ht="39.6" hidden="1" outlineLevel="3">
      <c r="A142" s="38" t="s">
        <v>277</v>
      </c>
      <c r="B142" s="39" t="s">
        <v>195</v>
      </c>
      <c r="C142" s="39" t="s">
        <v>199</v>
      </c>
      <c r="D142" s="39"/>
      <c r="E142" s="16">
        <f t="shared" ref="E142:G143" si="12">E143</f>
        <v>10</v>
      </c>
      <c r="F142" s="16">
        <f t="shared" si="12"/>
        <v>10</v>
      </c>
      <c r="G142" s="28">
        <f t="shared" si="12"/>
        <v>10</v>
      </c>
      <c r="H142" s="3"/>
    </row>
    <row r="143" spans="1:8" ht="26.4" hidden="1" outlineLevel="4">
      <c r="A143" s="38" t="s">
        <v>278</v>
      </c>
      <c r="B143" s="39" t="s">
        <v>195</v>
      </c>
      <c r="C143" s="39" t="s">
        <v>200</v>
      </c>
      <c r="D143" s="39"/>
      <c r="E143" s="16">
        <f t="shared" si="12"/>
        <v>10</v>
      </c>
      <c r="F143" s="16">
        <f t="shared" si="12"/>
        <v>10</v>
      </c>
      <c r="G143" s="28">
        <f t="shared" si="12"/>
        <v>10</v>
      </c>
      <c r="H143" s="1"/>
    </row>
    <row r="144" spans="1:8" s="4" customFormat="1" ht="39.6" hidden="1" outlineLevel="5">
      <c r="A144" s="38" t="s">
        <v>220</v>
      </c>
      <c r="B144" s="39" t="s">
        <v>195</v>
      </c>
      <c r="C144" s="39" t="s">
        <v>200</v>
      </c>
      <c r="D144" s="39" t="s">
        <v>11</v>
      </c>
      <c r="E144" s="16">
        <v>10</v>
      </c>
      <c r="F144" s="16">
        <v>10</v>
      </c>
      <c r="G144" s="28">
        <v>10</v>
      </c>
      <c r="H144" s="3"/>
    </row>
    <row r="145" spans="1:8" outlineLevel="4" collapsed="1">
      <c r="A145" s="36" t="s">
        <v>63</v>
      </c>
      <c r="B145" s="37" t="s">
        <v>64</v>
      </c>
      <c r="C145" s="37"/>
      <c r="D145" s="37"/>
      <c r="E145" s="22">
        <f>E146+E158+E175+E204</f>
        <v>102352.90000000001</v>
      </c>
      <c r="F145" s="22">
        <f>F146+F158+F175+F204</f>
        <v>119670.90000000001</v>
      </c>
      <c r="G145" s="27">
        <f>G146+G158+G175+G204</f>
        <v>106158.1</v>
      </c>
      <c r="H145" s="1"/>
    </row>
    <row r="146" spans="1:8" hidden="1" outlineLevel="5">
      <c r="A146" s="36" t="s">
        <v>65</v>
      </c>
      <c r="B146" s="37" t="s">
        <v>66</v>
      </c>
      <c r="C146" s="37"/>
      <c r="D146" s="37"/>
      <c r="E146" s="22">
        <f t="shared" ref="E146:G147" si="13">E147</f>
        <v>6530</v>
      </c>
      <c r="F146" s="22">
        <f t="shared" si="13"/>
        <v>6530</v>
      </c>
      <c r="G146" s="27">
        <f t="shared" si="13"/>
        <v>6530</v>
      </c>
      <c r="H146" s="1"/>
    </row>
    <row r="147" spans="1:8" ht="26.4" hidden="1" outlineLevel="5">
      <c r="A147" s="38" t="s">
        <v>269</v>
      </c>
      <c r="B147" s="39" t="s">
        <v>66</v>
      </c>
      <c r="C147" s="39" t="s">
        <v>57</v>
      </c>
      <c r="D147" s="39"/>
      <c r="E147" s="16">
        <f t="shared" si="13"/>
        <v>6530</v>
      </c>
      <c r="F147" s="16">
        <f t="shared" si="13"/>
        <v>6530</v>
      </c>
      <c r="G147" s="28">
        <f t="shared" si="13"/>
        <v>6530</v>
      </c>
      <c r="H147" s="1"/>
    </row>
    <row r="148" spans="1:8" ht="26.4" hidden="1" outlineLevel="4">
      <c r="A148" s="38" t="s">
        <v>279</v>
      </c>
      <c r="B148" s="39" t="s">
        <v>66</v>
      </c>
      <c r="C148" s="39" t="s">
        <v>67</v>
      </c>
      <c r="D148" s="39"/>
      <c r="E148" s="16">
        <f>E149+E152+E154+E156</f>
        <v>6530</v>
      </c>
      <c r="F148" s="16">
        <f>F149+F152+F154+F156</f>
        <v>6530</v>
      </c>
      <c r="G148" s="28">
        <f>G149+G152+G154+G156</f>
        <v>6530</v>
      </c>
      <c r="H148" s="1"/>
    </row>
    <row r="149" spans="1:8" ht="39.6" hidden="1" outlineLevel="5">
      <c r="A149" s="38" t="s">
        <v>280</v>
      </c>
      <c r="B149" s="39" t="s">
        <v>66</v>
      </c>
      <c r="C149" s="39" t="s">
        <v>68</v>
      </c>
      <c r="D149" s="39"/>
      <c r="E149" s="16">
        <f>E150+E151</f>
        <v>3230</v>
      </c>
      <c r="F149" s="16">
        <f>F150+F151</f>
        <v>3230</v>
      </c>
      <c r="G149" s="28">
        <f>G150+G151</f>
        <v>3230</v>
      </c>
      <c r="H149" s="1"/>
    </row>
    <row r="150" spans="1:8" ht="39.6" hidden="1" outlineLevel="4">
      <c r="A150" s="38" t="s">
        <v>220</v>
      </c>
      <c r="B150" s="39" t="s">
        <v>66</v>
      </c>
      <c r="C150" s="39" t="s">
        <v>68</v>
      </c>
      <c r="D150" s="39" t="s">
        <v>11</v>
      </c>
      <c r="E150" s="16">
        <v>2730</v>
      </c>
      <c r="F150" s="16">
        <v>2730</v>
      </c>
      <c r="G150" s="28">
        <v>2730</v>
      </c>
      <c r="H150" s="1"/>
    </row>
    <row r="151" spans="1:8" hidden="1" outlineLevel="5">
      <c r="A151" s="38" t="s">
        <v>221</v>
      </c>
      <c r="B151" s="39" t="s">
        <v>66</v>
      </c>
      <c r="C151" s="39" t="s">
        <v>68</v>
      </c>
      <c r="D151" s="39" t="s">
        <v>13</v>
      </c>
      <c r="E151" s="16">
        <v>500</v>
      </c>
      <c r="F151" s="16">
        <v>500</v>
      </c>
      <c r="G151" s="28">
        <v>500</v>
      </c>
      <c r="H151" s="1"/>
    </row>
    <row r="152" spans="1:8" ht="26.4" hidden="1" outlineLevel="2">
      <c r="A152" s="38" t="s">
        <v>281</v>
      </c>
      <c r="B152" s="39" t="s">
        <v>66</v>
      </c>
      <c r="C152" s="39" t="s">
        <v>69</v>
      </c>
      <c r="D152" s="39"/>
      <c r="E152" s="16">
        <f>E153</f>
        <v>2860</v>
      </c>
      <c r="F152" s="16">
        <f>F153</f>
        <v>2860</v>
      </c>
      <c r="G152" s="28">
        <f>G153</f>
        <v>2860</v>
      </c>
      <c r="H152" s="1"/>
    </row>
    <row r="153" spans="1:8" ht="39.6" hidden="1" outlineLevel="4">
      <c r="A153" s="38" t="s">
        <v>220</v>
      </c>
      <c r="B153" s="39" t="s">
        <v>66</v>
      </c>
      <c r="C153" s="39" t="s">
        <v>69</v>
      </c>
      <c r="D153" s="39" t="s">
        <v>11</v>
      </c>
      <c r="E153" s="16">
        <v>2860</v>
      </c>
      <c r="F153" s="16">
        <v>2860</v>
      </c>
      <c r="G153" s="28">
        <v>2860</v>
      </c>
      <c r="H153" s="1"/>
    </row>
    <row r="154" spans="1:8" ht="52.8" hidden="1" outlineLevel="5">
      <c r="A154" s="38" t="s">
        <v>282</v>
      </c>
      <c r="B154" s="39" t="s">
        <v>66</v>
      </c>
      <c r="C154" s="39" t="s">
        <v>70</v>
      </c>
      <c r="D154" s="39"/>
      <c r="E154" s="16">
        <f>E155</f>
        <v>40</v>
      </c>
      <c r="F154" s="16">
        <f>F155</f>
        <v>40</v>
      </c>
      <c r="G154" s="28">
        <f>G155</f>
        <v>40</v>
      </c>
      <c r="H154" s="1"/>
    </row>
    <row r="155" spans="1:8" ht="39.6" hidden="1" outlineLevel="2">
      <c r="A155" s="38" t="s">
        <v>220</v>
      </c>
      <c r="B155" s="39" t="s">
        <v>66</v>
      </c>
      <c r="C155" s="39" t="s">
        <v>70</v>
      </c>
      <c r="D155" s="39" t="s">
        <v>11</v>
      </c>
      <c r="E155" s="16">
        <v>40</v>
      </c>
      <c r="F155" s="16">
        <v>40</v>
      </c>
      <c r="G155" s="28">
        <v>40</v>
      </c>
      <c r="H155" s="1"/>
    </row>
    <row r="156" spans="1:8" ht="52.8" hidden="1" outlineLevel="5">
      <c r="A156" s="38" t="s">
        <v>283</v>
      </c>
      <c r="B156" s="39" t="s">
        <v>66</v>
      </c>
      <c r="C156" s="39" t="s">
        <v>71</v>
      </c>
      <c r="D156" s="39"/>
      <c r="E156" s="16">
        <f>E157</f>
        <v>400</v>
      </c>
      <c r="F156" s="16">
        <f>F157</f>
        <v>400</v>
      </c>
      <c r="G156" s="28">
        <f>G157</f>
        <v>400</v>
      </c>
      <c r="H156" s="1"/>
    </row>
    <row r="157" spans="1:8" ht="39.6" hidden="1" outlineLevel="2">
      <c r="A157" s="38" t="s">
        <v>220</v>
      </c>
      <c r="B157" s="39" t="s">
        <v>66</v>
      </c>
      <c r="C157" s="39" t="s">
        <v>71</v>
      </c>
      <c r="D157" s="39" t="s">
        <v>11</v>
      </c>
      <c r="E157" s="16">
        <v>400</v>
      </c>
      <c r="F157" s="16">
        <v>400</v>
      </c>
      <c r="G157" s="28">
        <v>400</v>
      </c>
      <c r="H157" s="1"/>
    </row>
    <row r="158" spans="1:8" s="4" customFormat="1" outlineLevel="3">
      <c r="A158" s="36" t="s">
        <v>72</v>
      </c>
      <c r="B158" s="37" t="s">
        <v>73</v>
      </c>
      <c r="C158" s="37"/>
      <c r="D158" s="37"/>
      <c r="E158" s="22">
        <f>E159+E167+E170</f>
        <v>2891.3</v>
      </c>
      <c r="F158" s="22">
        <f>F159+F167+F170</f>
        <v>20209.3</v>
      </c>
      <c r="G158" s="27">
        <f>G159+G167+G170</f>
        <v>3091.3</v>
      </c>
      <c r="H158" s="3"/>
    </row>
    <row r="159" spans="1:8" ht="26.4" outlineLevel="5">
      <c r="A159" s="38" t="s">
        <v>269</v>
      </c>
      <c r="B159" s="39" t="s">
        <v>73</v>
      </c>
      <c r="C159" s="39" t="s">
        <v>57</v>
      </c>
      <c r="D159" s="39"/>
      <c r="E159" s="16">
        <f>E160</f>
        <v>2409.1999999999998</v>
      </c>
      <c r="F159" s="16">
        <f>F160</f>
        <v>19727.2</v>
      </c>
      <c r="G159" s="28">
        <f>G160</f>
        <v>2609.1999999999998</v>
      </c>
      <c r="H159" s="1"/>
    </row>
    <row r="160" spans="1:8" ht="26.4" outlineLevel="4">
      <c r="A160" s="38" t="s">
        <v>284</v>
      </c>
      <c r="B160" s="39" t="s">
        <v>73</v>
      </c>
      <c r="C160" s="39" t="s">
        <v>74</v>
      </c>
      <c r="D160" s="39"/>
      <c r="E160" s="16">
        <f>E161+E163+E165</f>
        <v>2409.1999999999998</v>
      </c>
      <c r="F160" s="16">
        <f>F161+F163+F165</f>
        <v>19727.2</v>
      </c>
      <c r="G160" s="28">
        <f>G161+G163+G165</f>
        <v>2609.1999999999998</v>
      </c>
      <c r="H160" s="1"/>
    </row>
    <row r="161" spans="1:8" ht="26.4" hidden="1" outlineLevel="5">
      <c r="A161" s="38" t="s">
        <v>285</v>
      </c>
      <c r="B161" s="39" t="s">
        <v>73</v>
      </c>
      <c r="C161" s="39" t="s">
        <v>75</v>
      </c>
      <c r="D161" s="39"/>
      <c r="E161" s="16">
        <f>E162</f>
        <v>1433.2</v>
      </c>
      <c r="F161" s="16">
        <f>F162</f>
        <v>1433.2</v>
      </c>
      <c r="G161" s="28">
        <f>G162</f>
        <v>1433.2</v>
      </c>
      <c r="H161" s="1"/>
    </row>
    <row r="162" spans="1:8" ht="39.6" hidden="1" outlineLevel="4">
      <c r="A162" s="38" t="s">
        <v>220</v>
      </c>
      <c r="B162" s="39" t="s">
        <v>73</v>
      </c>
      <c r="C162" s="39" t="s">
        <v>75</v>
      </c>
      <c r="D162" s="39" t="s">
        <v>11</v>
      </c>
      <c r="E162" s="16">
        <v>1433.2</v>
      </c>
      <c r="F162" s="16">
        <v>1433.2</v>
      </c>
      <c r="G162" s="28">
        <v>1433.2</v>
      </c>
      <c r="H162" s="1"/>
    </row>
    <row r="163" spans="1:8" ht="26.4" hidden="1" outlineLevel="5">
      <c r="A163" s="38" t="s">
        <v>286</v>
      </c>
      <c r="B163" s="39" t="s">
        <v>73</v>
      </c>
      <c r="C163" s="39" t="s">
        <v>76</v>
      </c>
      <c r="D163" s="39"/>
      <c r="E163" s="16">
        <f>E164</f>
        <v>845</v>
      </c>
      <c r="F163" s="16">
        <f>F164</f>
        <v>845</v>
      </c>
      <c r="G163" s="28">
        <f>G164</f>
        <v>1045</v>
      </c>
      <c r="H163" s="1"/>
    </row>
    <row r="164" spans="1:8" ht="39.6" hidden="1" outlineLevel="4">
      <c r="A164" s="38" t="s">
        <v>220</v>
      </c>
      <c r="B164" s="39" t="s">
        <v>73</v>
      </c>
      <c r="C164" s="39" t="s">
        <v>76</v>
      </c>
      <c r="D164" s="39" t="s">
        <v>11</v>
      </c>
      <c r="E164" s="16">
        <v>845</v>
      </c>
      <c r="F164" s="16">
        <v>845</v>
      </c>
      <c r="G164" s="28">
        <v>1045</v>
      </c>
      <c r="H164" s="1"/>
    </row>
    <row r="165" spans="1:8" s="4" customFormat="1" ht="46.5" customHeight="1" outlineLevel="4">
      <c r="A165" s="38" t="s">
        <v>290</v>
      </c>
      <c r="B165" s="39" t="s">
        <v>73</v>
      </c>
      <c r="C165" s="39" t="s">
        <v>77</v>
      </c>
      <c r="D165" s="39"/>
      <c r="E165" s="16">
        <f>E166</f>
        <v>131</v>
      </c>
      <c r="F165" s="16">
        <f>F166</f>
        <v>17449</v>
      </c>
      <c r="G165" s="28">
        <f>G166</f>
        <v>131</v>
      </c>
      <c r="H165" s="3"/>
    </row>
    <row r="166" spans="1:8" ht="26.4" outlineLevel="5">
      <c r="A166" s="38" t="s">
        <v>289</v>
      </c>
      <c r="B166" s="39" t="s">
        <v>73</v>
      </c>
      <c r="C166" s="39" t="s">
        <v>77</v>
      </c>
      <c r="D166" s="39" t="s">
        <v>59</v>
      </c>
      <c r="E166" s="16">
        <v>131</v>
      </c>
      <c r="F166" s="16">
        <v>17449</v>
      </c>
      <c r="G166" s="28">
        <v>131</v>
      </c>
      <c r="H166" s="1"/>
    </row>
    <row r="167" spans="1:8" s="4" customFormat="1" ht="39.6" hidden="1" outlineLevel="4">
      <c r="A167" s="38" t="s">
        <v>237</v>
      </c>
      <c r="B167" s="39" t="s">
        <v>73</v>
      </c>
      <c r="C167" s="39" t="s">
        <v>25</v>
      </c>
      <c r="D167" s="39"/>
      <c r="E167" s="16">
        <f t="shared" ref="E167:G168" si="14">E168</f>
        <v>425.8</v>
      </c>
      <c r="F167" s="16">
        <f t="shared" si="14"/>
        <v>425.8</v>
      </c>
      <c r="G167" s="28">
        <f t="shared" si="14"/>
        <v>425.8</v>
      </c>
      <c r="H167" s="3"/>
    </row>
    <row r="168" spans="1:8" ht="52.8" hidden="1" outlineLevel="5">
      <c r="A168" s="38" t="s">
        <v>291</v>
      </c>
      <c r="B168" s="39" t="s">
        <v>73</v>
      </c>
      <c r="C168" s="39" t="s">
        <v>207</v>
      </c>
      <c r="D168" s="39"/>
      <c r="E168" s="16">
        <f t="shared" si="14"/>
        <v>425.8</v>
      </c>
      <c r="F168" s="16">
        <f t="shared" si="14"/>
        <v>425.8</v>
      </c>
      <c r="G168" s="28">
        <f t="shared" si="14"/>
        <v>425.8</v>
      </c>
      <c r="H168" s="1"/>
    </row>
    <row r="169" spans="1:8" ht="39.6" hidden="1" outlineLevel="4">
      <c r="A169" s="38" t="s">
        <v>220</v>
      </c>
      <c r="B169" s="39" t="s">
        <v>73</v>
      </c>
      <c r="C169" s="39" t="s">
        <v>207</v>
      </c>
      <c r="D169" s="39" t="s">
        <v>11</v>
      </c>
      <c r="E169" s="16">
        <v>425.8</v>
      </c>
      <c r="F169" s="16">
        <v>425.8</v>
      </c>
      <c r="G169" s="28">
        <v>425.8</v>
      </c>
      <c r="H169" s="1"/>
    </row>
    <row r="170" spans="1:8" ht="52.8" hidden="1" outlineLevel="4">
      <c r="A170" s="38" t="s">
        <v>240</v>
      </c>
      <c r="B170" s="39" t="s">
        <v>73</v>
      </c>
      <c r="C170" s="39" t="s">
        <v>27</v>
      </c>
      <c r="D170" s="39"/>
      <c r="E170" s="16">
        <f>E171+E173</f>
        <v>56.3</v>
      </c>
      <c r="F170" s="16">
        <f>F171+F173</f>
        <v>56.3</v>
      </c>
      <c r="G170" s="28">
        <f>G171+G173</f>
        <v>56.3</v>
      </c>
      <c r="H170" s="1"/>
    </row>
    <row r="171" spans="1:8" ht="80.25" hidden="1" customHeight="1" outlineLevel="2">
      <c r="A171" s="41" t="s">
        <v>378</v>
      </c>
      <c r="B171" s="39" t="s">
        <v>73</v>
      </c>
      <c r="C171" s="39" t="s">
        <v>78</v>
      </c>
      <c r="D171" s="39"/>
      <c r="E171" s="16">
        <f>E172</f>
        <v>28.2</v>
      </c>
      <c r="F171" s="16">
        <f>F172</f>
        <v>28.2</v>
      </c>
      <c r="G171" s="28">
        <f>G172</f>
        <v>28.2</v>
      </c>
      <c r="H171" s="1"/>
    </row>
    <row r="172" spans="1:8" ht="26.4" hidden="1" outlineLevel="4">
      <c r="A172" s="38" t="s">
        <v>289</v>
      </c>
      <c r="B172" s="39" t="s">
        <v>73</v>
      </c>
      <c r="C172" s="39" t="s">
        <v>78</v>
      </c>
      <c r="D172" s="39" t="s">
        <v>59</v>
      </c>
      <c r="E172" s="16">
        <v>28.2</v>
      </c>
      <c r="F172" s="16">
        <v>28.2</v>
      </c>
      <c r="G172" s="28">
        <v>28.2</v>
      </c>
      <c r="H172" s="1"/>
    </row>
    <row r="173" spans="1:8" s="4" customFormat="1" ht="26.4" hidden="1" outlineLevel="5">
      <c r="A173" s="38" t="s">
        <v>379</v>
      </c>
      <c r="B173" s="39" t="s">
        <v>73</v>
      </c>
      <c r="C173" s="39" t="s">
        <v>189</v>
      </c>
      <c r="D173" s="39"/>
      <c r="E173" s="16">
        <f>E174</f>
        <v>28.1</v>
      </c>
      <c r="F173" s="16">
        <f>F174</f>
        <v>28.1</v>
      </c>
      <c r="G173" s="28">
        <f>G174</f>
        <v>28.1</v>
      </c>
      <c r="H173" s="3"/>
    </row>
    <row r="174" spans="1:8" s="4" customFormat="1" ht="39.6" hidden="1" outlineLevel="5">
      <c r="A174" s="38" t="s">
        <v>220</v>
      </c>
      <c r="B174" s="39" t="s">
        <v>73</v>
      </c>
      <c r="C174" s="39" t="s">
        <v>189</v>
      </c>
      <c r="D174" s="39" t="s">
        <v>11</v>
      </c>
      <c r="E174" s="16">
        <v>28.1</v>
      </c>
      <c r="F174" s="16">
        <v>28.1</v>
      </c>
      <c r="G174" s="28">
        <v>28.1</v>
      </c>
      <c r="H174" s="3"/>
    </row>
    <row r="175" spans="1:8" s="4" customFormat="1" hidden="1" outlineLevel="1">
      <c r="A175" s="36" t="s">
        <v>79</v>
      </c>
      <c r="B175" s="37" t="s">
        <v>80</v>
      </c>
      <c r="C175" s="37"/>
      <c r="D175" s="37"/>
      <c r="E175" s="22">
        <f>E176+E198+E201</f>
        <v>86409.5</v>
      </c>
      <c r="F175" s="22">
        <f>F176+F198+F201</f>
        <v>86409.5</v>
      </c>
      <c r="G175" s="27">
        <f>G176+G198+G201</f>
        <v>89987.6</v>
      </c>
      <c r="H175" s="3"/>
    </row>
    <row r="176" spans="1:8" s="4" customFormat="1" ht="26.4" hidden="1" outlineLevel="3">
      <c r="A176" s="38" t="s">
        <v>269</v>
      </c>
      <c r="B176" s="39" t="s">
        <v>80</v>
      </c>
      <c r="C176" s="39" t="s">
        <v>57</v>
      </c>
      <c r="D176" s="39"/>
      <c r="E176" s="16">
        <f>E177</f>
        <v>50216</v>
      </c>
      <c r="F176" s="16">
        <f>F177</f>
        <v>50216</v>
      </c>
      <c r="G176" s="28">
        <f>G177</f>
        <v>50216</v>
      </c>
      <c r="H176" s="3"/>
    </row>
    <row r="177" spans="1:8" s="4" customFormat="1" ht="26.4" hidden="1" outlineLevel="4">
      <c r="A177" s="38" t="s">
        <v>292</v>
      </c>
      <c r="B177" s="39" t="s">
        <v>80</v>
      </c>
      <c r="C177" s="39" t="s">
        <v>81</v>
      </c>
      <c r="D177" s="39"/>
      <c r="E177" s="16">
        <f>E178+E180+E182+E184+E186+E188+E190+E192+E194+E196</f>
        <v>50216</v>
      </c>
      <c r="F177" s="16">
        <f>F178+F180+F182+F184+F186+F188+F190+F192+F194+F196</f>
        <v>50216</v>
      </c>
      <c r="G177" s="28">
        <f>G178+G180+G182+G184+G186+G188+G190+G192+G194+G196</f>
        <v>50216</v>
      </c>
      <c r="H177" s="3"/>
    </row>
    <row r="178" spans="1:8" ht="60" hidden="1" customHeight="1" outlineLevel="5">
      <c r="A178" s="38" t="s">
        <v>293</v>
      </c>
      <c r="B178" s="39" t="s">
        <v>80</v>
      </c>
      <c r="C178" s="39" t="s">
        <v>82</v>
      </c>
      <c r="D178" s="39"/>
      <c r="E178" s="16">
        <f>E179</f>
        <v>6469.1</v>
      </c>
      <c r="F178" s="16">
        <f>F179</f>
        <v>6469.1</v>
      </c>
      <c r="G178" s="28">
        <f>G179</f>
        <v>6469.1</v>
      </c>
      <c r="H178" s="1"/>
    </row>
    <row r="179" spans="1:8" ht="39.6" hidden="1" outlineLevel="5">
      <c r="A179" s="38" t="s">
        <v>220</v>
      </c>
      <c r="B179" s="39" t="s">
        <v>80</v>
      </c>
      <c r="C179" s="39" t="s">
        <v>82</v>
      </c>
      <c r="D179" s="39" t="s">
        <v>11</v>
      </c>
      <c r="E179" s="16">
        <v>6469.1</v>
      </c>
      <c r="F179" s="16">
        <v>6469.1</v>
      </c>
      <c r="G179" s="28">
        <v>6469.1</v>
      </c>
      <c r="H179" s="1"/>
    </row>
    <row r="180" spans="1:8" ht="64.5" hidden="1" customHeight="1" outlineLevel="4">
      <c r="A180" s="38" t="s">
        <v>294</v>
      </c>
      <c r="B180" s="39" t="s">
        <v>80</v>
      </c>
      <c r="C180" s="39" t="s">
        <v>83</v>
      </c>
      <c r="D180" s="39"/>
      <c r="E180" s="16">
        <f>E181</f>
        <v>3000</v>
      </c>
      <c r="F180" s="16">
        <f>F181</f>
        <v>3000</v>
      </c>
      <c r="G180" s="28">
        <f>G181</f>
        <v>3000</v>
      </c>
      <c r="H180" s="1"/>
    </row>
    <row r="181" spans="1:8" ht="39.6" hidden="1" outlineLevel="5">
      <c r="A181" s="38" t="s">
        <v>220</v>
      </c>
      <c r="B181" s="39" t="s">
        <v>80</v>
      </c>
      <c r="C181" s="39" t="s">
        <v>83</v>
      </c>
      <c r="D181" s="39" t="s">
        <v>11</v>
      </c>
      <c r="E181" s="16">
        <v>3000</v>
      </c>
      <c r="F181" s="16">
        <v>3000</v>
      </c>
      <c r="G181" s="28">
        <v>3000</v>
      </c>
      <c r="H181" s="1"/>
    </row>
    <row r="182" spans="1:8" s="4" customFormat="1" ht="36.75" hidden="1" customHeight="1" outlineLevel="2">
      <c r="A182" s="38" t="s">
        <v>295</v>
      </c>
      <c r="B182" s="39" t="s">
        <v>80</v>
      </c>
      <c r="C182" s="39" t="s">
        <v>84</v>
      </c>
      <c r="D182" s="39"/>
      <c r="E182" s="16">
        <f>E183</f>
        <v>2500</v>
      </c>
      <c r="F182" s="16">
        <f>F183</f>
        <v>2500</v>
      </c>
      <c r="G182" s="28">
        <f>G183</f>
        <v>2500</v>
      </c>
      <c r="H182" s="3"/>
    </row>
    <row r="183" spans="1:8" s="4" customFormat="1" ht="39.6" hidden="1" outlineLevel="3">
      <c r="A183" s="38" t="s">
        <v>220</v>
      </c>
      <c r="B183" s="39" t="s">
        <v>80</v>
      </c>
      <c r="C183" s="39" t="s">
        <v>84</v>
      </c>
      <c r="D183" s="39" t="s">
        <v>11</v>
      </c>
      <c r="E183" s="16">
        <v>2500</v>
      </c>
      <c r="F183" s="16">
        <v>2500</v>
      </c>
      <c r="G183" s="28">
        <v>2500</v>
      </c>
      <c r="H183" s="3"/>
    </row>
    <row r="184" spans="1:8" hidden="1" outlineLevel="4">
      <c r="A184" s="38" t="s">
        <v>296</v>
      </c>
      <c r="B184" s="39" t="s">
        <v>80</v>
      </c>
      <c r="C184" s="39" t="s">
        <v>85</v>
      </c>
      <c r="D184" s="39"/>
      <c r="E184" s="16">
        <f>E185</f>
        <v>20943</v>
      </c>
      <c r="F184" s="16">
        <f>F185</f>
        <v>20943</v>
      </c>
      <c r="G184" s="28">
        <f>G185</f>
        <v>20943</v>
      </c>
      <c r="H184" s="1"/>
    </row>
    <row r="185" spans="1:8" ht="39.6" hidden="1" outlineLevel="5">
      <c r="A185" s="38" t="s">
        <v>220</v>
      </c>
      <c r="B185" s="39" t="s">
        <v>80</v>
      </c>
      <c r="C185" s="39" t="s">
        <v>85</v>
      </c>
      <c r="D185" s="39" t="s">
        <v>11</v>
      </c>
      <c r="E185" s="16">
        <v>20943</v>
      </c>
      <c r="F185" s="16">
        <v>20943</v>
      </c>
      <c r="G185" s="28">
        <v>20943</v>
      </c>
      <c r="H185" s="1"/>
    </row>
    <row r="186" spans="1:8" hidden="1" outlineLevel="2">
      <c r="A186" s="38" t="s">
        <v>297</v>
      </c>
      <c r="B186" s="39" t="s">
        <v>80</v>
      </c>
      <c r="C186" s="39" t="s">
        <v>86</v>
      </c>
      <c r="D186" s="39"/>
      <c r="E186" s="16">
        <f>E187</f>
        <v>2000</v>
      </c>
      <c r="F186" s="16">
        <f>F187</f>
        <v>2000</v>
      </c>
      <c r="G186" s="28">
        <f>G187</f>
        <v>2000</v>
      </c>
      <c r="H186" s="1"/>
    </row>
    <row r="187" spans="1:8" ht="39.6" hidden="1" outlineLevel="5">
      <c r="A187" s="38" t="s">
        <v>220</v>
      </c>
      <c r="B187" s="39" t="s">
        <v>80</v>
      </c>
      <c r="C187" s="39" t="s">
        <v>86</v>
      </c>
      <c r="D187" s="39" t="s">
        <v>11</v>
      </c>
      <c r="E187" s="16">
        <v>2000</v>
      </c>
      <c r="F187" s="16">
        <v>2000</v>
      </c>
      <c r="G187" s="28">
        <v>2000</v>
      </c>
      <c r="H187" s="1"/>
    </row>
    <row r="188" spans="1:8" s="4" customFormat="1" ht="39.6" hidden="1">
      <c r="A188" s="38" t="s">
        <v>298</v>
      </c>
      <c r="B188" s="39" t="s">
        <v>80</v>
      </c>
      <c r="C188" s="39" t="s">
        <v>87</v>
      </c>
      <c r="D188" s="39"/>
      <c r="E188" s="16">
        <f>E189</f>
        <v>11520</v>
      </c>
      <c r="F188" s="16">
        <f>F189</f>
        <v>11520</v>
      </c>
      <c r="G188" s="28">
        <f>G189</f>
        <v>11520</v>
      </c>
      <c r="H188" s="3"/>
    </row>
    <row r="189" spans="1:8" s="4" customFormat="1" ht="39.6" hidden="1" outlineLevel="1">
      <c r="A189" s="38" t="s">
        <v>220</v>
      </c>
      <c r="B189" s="39" t="s">
        <v>80</v>
      </c>
      <c r="C189" s="39" t="s">
        <v>87</v>
      </c>
      <c r="D189" s="39" t="s">
        <v>11</v>
      </c>
      <c r="E189" s="16">
        <v>11520</v>
      </c>
      <c r="F189" s="16">
        <v>11520</v>
      </c>
      <c r="G189" s="28">
        <v>11520</v>
      </c>
      <c r="H189" s="3"/>
    </row>
    <row r="190" spans="1:8" s="4" customFormat="1" ht="39.6" hidden="1" outlineLevel="2">
      <c r="A190" s="38" t="s">
        <v>299</v>
      </c>
      <c r="B190" s="39" t="s">
        <v>80</v>
      </c>
      <c r="C190" s="39" t="s">
        <v>88</v>
      </c>
      <c r="D190" s="39"/>
      <c r="E190" s="16">
        <f>E191</f>
        <v>1350</v>
      </c>
      <c r="F190" s="16">
        <f>F191</f>
        <v>1350</v>
      </c>
      <c r="G190" s="28">
        <f>G191</f>
        <v>1350</v>
      </c>
      <c r="H190" s="3"/>
    </row>
    <row r="191" spans="1:8" s="4" customFormat="1" ht="39.6" hidden="1" outlineLevel="3">
      <c r="A191" s="38" t="s">
        <v>220</v>
      </c>
      <c r="B191" s="39" t="s">
        <v>80</v>
      </c>
      <c r="C191" s="39" t="s">
        <v>88</v>
      </c>
      <c r="D191" s="39" t="s">
        <v>11</v>
      </c>
      <c r="E191" s="16">
        <v>1350</v>
      </c>
      <c r="F191" s="16">
        <v>1350</v>
      </c>
      <c r="G191" s="28">
        <v>1350</v>
      </c>
      <c r="H191" s="3"/>
    </row>
    <row r="192" spans="1:8" ht="39.6" hidden="1" outlineLevel="2">
      <c r="A192" s="38" t="s">
        <v>300</v>
      </c>
      <c r="B192" s="39" t="s">
        <v>80</v>
      </c>
      <c r="C192" s="39" t="s">
        <v>89</v>
      </c>
      <c r="D192" s="39"/>
      <c r="E192" s="16">
        <f>E193</f>
        <v>679.9</v>
      </c>
      <c r="F192" s="16">
        <f>F193</f>
        <v>679.9</v>
      </c>
      <c r="G192" s="28">
        <f>G193</f>
        <v>679.9</v>
      </c>
      <c r="H192" s="1"/>
    </row>
    <row r="193" spans="1:8" s="4" customFormat="1" ht="39.6" hidden="1" outlineLevel="4">
      <c r="A193" s="38" t="s">
        <v>220</v>
      </c>
      <c r="B193" s="39" t="s">
        <v>80</v>
      </c>
      <c r="C193" s="39" t="s">
        <v>89</v>
      </c>
      <c r="D193" s="39" t="s">
        <v>11</v>
      </c>
      <c r="E193" s="16">
        <v>679.9</v>
      </c>
      <c r="F193" s="16">
        <v>679.9</v>
      </c>
      <c r="G193" s="28">
        <v>679.9</v>
      </c>
      <c r="H193" s="3"/>
    </row>
    <row r="194" spans="1:8" s="4" customFormat="1" ht="76.5" hidden="1" customHeight="1" outlineLevel="5">
      <c r="A194" s="38" t="s">
        <v>377</v>
      </c>
      <c r="B194" s="39" t="s">
        <v>80</v>
      </c>
      <c r="C194" s="39" t="s">
        <v>301</v>
      </c>
      <c r="D194" s="39"/>
      <c r="E194" s="16">
        <f>E195</f>
        <v>1654</v>
      </c>
      <c r="F194" s="16">
        <f>F195</f>
        <v>1654</v>
      </c>
      <c r="G194" s="28">
        <f>G195</f>
        <v>1654</v>
      </c>
      <c r="H194" s="3"/>
    </row>
    <row r="195" spans="1:8" ht="39.6" hidden="1" outlineLevel="3">
      <c r="A195" s="38" t="s">
        <v>220</v>
      </c>
      <c r="B195" s="39" t="s">
        <v>80</v>
      </c>
      <c r="C195" s="39" t="s">
        <v>301</v>
      </c>
      <c r="D195" s="39" t="s">
        <v>11</v>
      </c>
      <c r="E195" s="16">
        <v>1654</v>
      </c>
      <c r="F195" s="16">
        <v>1654</v>
      </c>
      <c r="G195" s="28">
        <v>1654</v>
      </c>
      <c r="H195" s="1"/>
    </row>
    <row r="196" spans="1:8" hidden="1" outlineLevel="4">
      <c r="A196" s="38" t="s">
        <v>302</v>
      </c>
      <c r="B196" s="39" t="s">
        <v>80</v>
      </c>
      <c r="C196" s="39" t="s">
        <v>90</v>
      </c>
      <c r="D196" s="39"/>
      <c r="E196" s="16">
        <f>E197</f>
        <v>100</v>
      </c>
      <c r="F196" s="16">
        <f>F197</f>
        <v>100</v>
      </c>
      <c r="G196" s="28">
        <f>G197</f>
        <v>100</v>
      </c>
      <c r="H196" s="1"/>
    </row>
    <row r="197" spans="1:8" s="4" customFormat="1" ht="39.6" hidden="1" outlineLevel="5">
      <c r="A197" s="38" t="s">
        <v>220</v>
      </c>
      <c r="B197" s="39" t="s">
        <v>80</v>
      </c>
      <c r="C197" s="39" t="s">
        <v>90</v>
      </c>
      <c r="D197" s="39" t="s">
        <v>11</v>
      </c>
      <c r="E197" s="16">
        <v>100</v>
      </c>
      <c r="F197" s="16">
        <v>100</v>
      </c>
      <c r="G197" s="28">
        <v>100</v>
      </c>
      <c r="H197" s="3"/>
    </row>
    <row r="198" spans="1:8" ht="39.6" hidden="1" outlineLevel="4">
      <c r="A198" s="38" t="s">
        <v>237</v>
      </c>
      <c r="B198" s="39" t="s">
        <v>80</v>
      </c>
      <c r="C198" s="39" t="s">
        <v>25</v>
      </c>
      <c r="D198" s="39"/>
      <c r="E198" s="16">
        <f t="shared" ref="E198:G199" si="15">E199</f>
        <v>918</v>
      </c>
      <c r="F198" s="16">
        <f t="shared" si="15"/>
        <v>918</v>
      </c>
      <c r="G198" s="28">
        <f t="shared" si="15"/>
        <v>918</v>
      </c>
      <c r="H198" s="1"/>
    </row>
    <row r="199" spans="1:8" ht="78.75" hidden="1" customHeight="1" outlineLevel="5">
      <c r="A199" s="38" t="s">
        <v>303</v>
      </c>
      <c r="B199" s="39" t="s">
        <v>80</v>
      </c>
      <c r="C199" s="39" t="s">
        <v>91</v>
      </c>
      <c r="D199" s="39"/>
      <c r="E199" s="16">
        <f t="shared" si="15"/>
        <v>918</v>
      </c>
      <c r="F199" s="16">
        <f t="shared" si="15"/>
        <v>918</v>
      </c>
      <c r="G199" s="28">
        <f t="shared" si="15"/>
        <v>918</v>
      </c>
      <c r="H199" s="1"/>
    </row>
    <row r="200" spans="1:8" ht="39.6" hidden="1" outlineLevel="5">
      <c r="A200" s="38" t="s">
        <v>220</v>
      </c>
      <c r="B200" s="39" t="s">
        <v>80</v>
      </c>
      <c r="C200" s="39" t="s">
        <v>91</v>
      </c>
      <c r="D200" s="39" t="s">
        <v>11</v>
      </c>
      <c r="E200" s="16">
        <v>918</v>
      </c>
      <c r="F200" s="16">
        <v>918</v>
      </c>
      <c r="G200" s="28">
        <v>918</v>
      </c>
      <c r="H200" s="1"/>
    </row>
    <row r="201" spans="1:8" s="4" customFormat="1" ht="52.8" hidden="1" outlineLevel="4">
      <c r="A201" s="38" t="s">
        <v>304</v>
      </c>
      <c r="B201" s="39" t="s">
        <v>80</v>
      </c>
      <c r="C201" s="39" t="s">
        <v>92</v>
      </c>
      <c r="D201" s="39"/>
      <c r="E201" s="16">
        <f t="shared" ref="E201:G202" si="16">E202</f>
        <v>35275.5</v>
      </c>
      <c r="F201" s="16">
        <f t="shared" si="16"/>
        <v>35275.5</v>
      </c>
      <c r="G201" s="28">
        <f t="shared" si="16"/>
        <v>38853.599999999999</v>
      </c>
      <c r="H201" s="3"/>
    </row>
    <row r="202" spans="1:8" ht="30" hidden="1" customHeight="1" outlineLevel="5">
      <c r="A202" s="38" t="s">
        <v>306</v>
      </c>
      <c r="B202" s="39" t="s">
        <v>80</v>
      </c>
      <c r="C202" s="39" t="s">
        <v>93</v>
      </c>
      <c r="D202" s="39"/>
      <c r="E202" s="16">
        <f t="shared" si="16"/>
        <v>35275.5</v>
      </c>
      <c r="F202" s="16">
        <f t="shared" si="16"/>
        <v>35275.5</v>
      </c>
      <c r="G202" s="28">
        <f t="shared" si="16"/>
        <v>38853.599999999999</v>
      </c>
      <c r="H202" s="1"/>
    </row>
    <row r="203" spans="1:8" ht="39.6" hidden="1" outlineLevel="3">
      <c r="A203" s="38" t="s">
        <v>220</v>
      </c>
      <c r="B203" s="39" t="s">
        <v>80</v>
      </c>
      <c r="C203" s="39" t="s">
        <v>93</v>
      </c>
      <c r="D203" s="39" t="s">
        <v>11</v>
      </c>
      <c r="E203" s="16">
        <v>35275.5</v>
      </c>
      <c r="F203" s="16">
        <v>35275.5</v>
      </c>
      <c r="G203" s="28">
        <v>38853.599999999999</v>
      </c>
      <c r="H203" s="1"/>
    </row>
    <row r="204" spans="1:8" ht="26.4" hidden="1" outlineLevel="4">
      <c r="A204" s="36" t="s">
        <v>94</v>
      </c>
      <c r="B204" s="37" t="s">
        <v>95</v>
      </c>
      <c r="C204" s="37"/>
      <c r="D204" s="37"/>
      <c r="E204" s="22">
        <f>E205+E214</f>
        <v>6522.0999999999995</v>
      </c>
      <c r="F204" s="22">
        <f>F205+F214</f>
        <v>6522.0999999999995</v>
      </c>
      <c r="G204" s="27">
        <f>G205+G214</f>
        <v>6549.2</v>
      </c>
      <c r="H204" s="1"/>
    </row>
    <row r="205" spans="1:8" ht="26.4" hidden="1" outlineLevel="2">
      <c r="A205" s="38" t="s">
        <v>269</v>
      </c>
      <c r="B205" s="39" t="s">
        <v>95</v>
      </c>
      <c r="C205" s="39" t="s">
        <v>57</v>
      </c>
      <c r="D205" s="39"/>
      <c r="E205" s="16">
        <f>E206+E210</f>
        <v>6422.0999999999995</v>
      </c>
      <c r="F205" s="16">
        <f>F206+F210</f>
        <v>6422.0999999999995</v>
      </c>
      <c r="G205" s="28">
        <f>G206+G210</f>
        <v>6449.2</v>
      </c>
      <c r="H205" s="1"/>
    </row>
    <row r="206" spans="1:8" ht="26.4" hidden="1" outlineLevel="4">
      <c r="A206" s="38" t="s">
        <v>279</v>
      </c>
      <c r="B206" s="39" t="s">
        <v>95</v>
      </c>
      <c r="C206" s="39" t="s">
        <v>67</v>
      </c>
      <c r="D206" s="39"/>
      <c r="E206" s="16">
        <f>E207</f>
        <v>686.2</v>
      </c>
      <c r="F206" s="16">
        <f>F207</f>
        <v>686.2</v>
      </c>
      <c r="G206" s="28">
        <f>G207</f>
        <v>713.3</v>
      </c>
      <c r="H206" s="1"/>
    </row>
    <row r="207" spans="1:8" ht="26.4" hidden="1" outlineLevel="5">
      <c r="A207" s="38" t="s">
        <v>307</v>
      </c>
      <c r="B207" s="39" t="s">
        <v>95</v>
      </c>
      <c r="C207" s="39" t="s">
        <v>308</v>
      </c>
      <c r="D207" s="39"/>
      <c r="E207" s="16">
        <f>E208+E209</f>
        <v>686.2</v>
      </c>
      <c r="F207" s="16">
        <f>F208+F209</f>
        <v>686.2</v>
      </c>
      <c r="G207" s="28">
        <f>G208+G209</f>
        <v>713.3</v>
      </c>
      <c r="H207" s="1"/>
    </row>
    <row r="208" spans="1:8" s="4" customFormat="1" ht="66" hidden="1" outlineLevel="1">
      <c r="A208" s="38" t="s">
        <v>218</v>
      </c>
      <c r="B208" s="39" t="s">
        <v>95</v>
      </c>
      <c r="C208" s="39" t="s">
        <v>308</v>
      </c>
      <c r="D208" s="39" t="s">
        <v>5</v>
      </c>
      <c r="E208" s="16">
        <v>655.20000000000005</v>
      </c>
      <c r="F208" s="16">
        <v>655.20000000000005</v>
      </c>
      <c r="G208" s="28">
        <v>682.3</v>
      </c>
      <c r="H208" s="3"/>
    </row>
    <row r="209" spans="1:8" ht="39.6" hidden="1" outlineLevel="2">
      <c r="A209" s="38" t="s">
        <v>220</v>
      </c>
      <c r="B209" s="39" t="s">
        <v>95</v>
      </c>
      <c r="C209" s="39" t="s">
        <v>308</v>
      </c>
      <c r="D209" s="39" t="s">
        <v>11</v>
      </c>
      <c r="E209" s="16">
        <v>31</v>
      </c>
      <c r="F209" s="16">
        <v>31</v>
      </c>
      <c r="G209" s="28">
        <v>31</v>
      </c>
      <c r="H209" s="1"/>
    </row>
    <row r="210" spans="1:8" ht="26.4" hidden="1" outlineLevel="5">
      <c r="A210" s="38" t="s">
        <v>309</v>
      </c>
      <c r="B210" s="39" t="s">
        <v>95</v>
      </c>
      <c r="C210" s="39" t="s">
        <v>96</v>
      </c>
      <c r="D210" s="39"/>
      <c r="E210" s="16">
        <f>E211</f>
        <v>5735.9</v>
      </c>
      <c r="F210" s="16">
        <f>F211</f>
        <v>5735.9</v>
      </c>
      <c r="G210" s="28">
        <f>G211</f>
        <v>5735.9</v>
      </c>
      <c r="H210" s="1"/>
    </row>
    <row r="211" spans="1:8" s="4" customFormat="1" ht="26.4" hidden="1" outlineLevel="1">
      <c r="A211" s="38" t="s">
        <v>310</v>
      </c>
      <c r="B211" s="39" t="s">
        <v>95</v>
      </c>
      <c r="C211" s="39" t="s">
        <v>97</v>
      </c>
      <c r="D211" s="39"/>
      <c r="E211" s="16">
        <f>E212+E213</f>
        <v>5735.9</v>
      </c>
      <c r="F211" s="16">
        <f>F212+F213</f>
        <v>5735.9</v>
      </c>
      <c r="G211" s="28">
        <f>G212+G213</f>
        <v>5735.9</v>
      </c>
      <c r="H211" s="3"/>
    </row>
    <row r="212" spans="1:8" s="4" customFormat="1" ht="66" hidden="1" outlineLevel="4">
      <c r="A212" s="38" t="s">
        <v>218</v>
      </c>
      <c r="B212" s="39" t="s">
        <v>95</v>
      </c>
      <c r="C212" s="39" t="s">
        <v>97</v>
      </c>
      <c r="D212" s="39" t="s">
        <v>5</v>
      </c>
      <c r="E212" s="16">
        <v>5329.9</v>
      </c>
      <c r="F212" s="16">
        <v>5329.9</v>
      </c>
      <c r="G212" s="28">
        <v>5329.9</v>
      </c>
      <c r="H212" s="3"/>
    </row>
    <row r="213" spans="1:8" ht="39.6" hidden="1" outlineLevel="5">
      <c r="A213" s="38" t="s">
        <v>220</v>
      </c>
      <c r="B213" s="39" t="s">
        <v>95</v>
      </c>
      <c r="C213" s="39" t="s">
        <v>97</v>
      </c>
      <c r="D213" s="39" t="s">
        <v>11</v>
      </c>
      <c r="E213" s="16">
        <v>406</v>
      </c>
      <c r="F213" s="16">
        <v>406</v>
      </c>
      <c r="G213" s="28">
        <v>406</v>
      </c>
      <c r="H213" s="1"/>
    </row>
    <row r="214" spans="1:8" hidden="1" outlineLevel="5">
      <c r="A214" s="38" t="s">
        <v>219</v>
      </c>
      <c r="B214" s="39" t="s">
        <v>95</v>
      </c>
      <c r="C214" s="39" t="s">
        <v>12</v>
      </c>
      <c r="D214" s="39"/>
      <c r="E214" s="16">
        <f>E215</f>
        <v>100</v>
      </c>
      <c r="F214" s="16">
        <f>F215</f>
        <v>100</v>
      </c>
      <c r="G214" s="28">
        <f>G215</f>
        <v>100</v>
      </c>
      <c r="H214" s="1"/>
    </row>
    <row r="215" spans="1:8" s="4" customFormat="1" hidden="1" outlineLevel="4">
      <c r="A215" s="38" t="s">
        <v>221</v>
      </c>
      <c r="B215" s="39" t="s">
        <v>95</v>
      </c>
      <c r="C215" s="39" t="s">
        <v>12</v>
      </c>
      <c r="D215" s="39" t="s">
        <v>13</v>
      </c>
      <c r="E215" s="16">
        <v>100</v>
      </c>
      <c r="F215" s="16">
        <v>100</v>
      </c>
      <c r="G215" s="28">
        <v>100</v>
      </c>
      <c r="H215" s="3"/>
    </row>
    <row r="216" spans="1:8" hidden="1" outlineLevel="5">
      <c r="A216" s="36" t="s">
        <v>372</v>
      </c>
      <c r="B216" s="37" t="s">
        <v>98</v>
      </c>
      <c r="C216" s="37"/>
      <c r="D216" s="37"/>
      <c r="E216" s="22">
        <f>E217+E226+E240+E247+E271</f>
        <v>1302102.1000000001</v>
      </c>
      <c r="F216" s="22">
        <f>F217+F226+F240+F247+F271</f>
        <v>1302102.1000000001</v>
      </c>
      <c r="G216" s="27">
        <f>G217+G226+G240+G247+G271</f>
        <v>1330770.3999999999</v>
      </c>
      <c r="H216" s="1"/>
    </row>
    <row r="217" spans="1:8" hidden="1" outlineLevel="4">
      <c r="A217" s="36" t="s">
        <v>99</v>
      </c>
      <c r="B217" s="37" t="s">
        <v>100</v>
      </c>
      <c r="C217" s="37"/>
      <c r="D217" s="37"/>
      <c r="E217" s="22">
        <f>E218+E223</f>
        <v>617630.80000000005</v>
      </c>
      <c r="F217" s="22">
        <f>F218+F223</f>
        <v>617630.80000000005</v>
      </c>
      <c r="G217" s="27">
        <f>G218+G223</f>
        <v>650807.5</v>
      </c>
      <c r="H217" s="1"/>
    </row>
    <row r="218" spans="1:8" ht="26.4" hidden="1" outlineLevel="5">
      <c r="A218" s="38" t="s">
        <v>311</v>
      </c>
      <c r="B218" s="39" t="s">
        <v>100</v>
      </c>
      <c r="C218" s="39" t="s">
        <v>101</v>
      </c>
      <c r="D218" s="39"/>
      <c r="E218" s="16">
        <f t="shared" ref="E218:G219" si="17">E219</f>
        <v>617602.70000000007</v>
      </c>
      <c r="F218" s="16">
        <f t="shared" si="17"/>
        <v>617602.70000000007</v>
      </c>
      <c r="G218" s="28">
        <f t="shared" si="17"/>
        <v>650779.4</v>
      </c>
      <c r="H218" s="1"/>
    </row>
    <row r="219" spans="1:8" s="4" customFormat="1" ht="26.4" hidden="1" outlineLevel="4">
      <c r="A219" s="38" t="s">
        <v>312</v>
      </c>
      <c r="B219" s="39" t="s">
        <v>100</v>
      </c>
      <c r="C219" s="39" t="s">
        <v>102</v>
      </c>
      <c r="D219" s="39"/>
      <c r="E219" s="16">
        <f t="shared" si="17"/>
        <v>617602.70000000007</v>
      </c>
      <c r="F219" s="16">
        <f t="shared" si="17"/>
        <v>617602.70000000007</v>
      </c>
      <c r="G219" s="28">
        <f t="shared" si="17"/>
        <v>650779.4</v>
      </c>
      <c r="H219" s="3"/>
    </row>
    <row r="220" spans="1:8" s="4" customFormat="1" ht="48.75" hidden="1" customHeight="1" outlineLevel="5">
      <c r="A220" s="38" t="s">
        <v>380</v>
      </c>
      <c r="B220" s="39" t="s">
        <v>100</v>
      </c>
      <c r="C220" s="39" t="s">
        <v>103</v>
      </c>
      <c r="D220" s="39"/>
      <c r="E220" s="16">
        <f>E221+E222</f>
        <v>617602.70000000007</v>
      </c>
      <c r="F220" s="16">
        <f>F221+F222</f>
        <v>617602.70000000007</v>
      </c>
      <c r="G220" s="28">
        <f>G221+G222</f>
        <v>650779.4</v>
      </c>
      <c r="H220" s="3"/>
    </row>
    <row r="221" spans="1:8" ht="39.6" hidden="1" outlineLevel="2">
      <c r="A221" s="38" t="s">
        <v>220</v>
      </c>
      <c r="B221" s="39" t="s">
        <v>100</v>
      </c>
      <c r="C221" s="39" t="s">
        <v>103</v>
      </c>
      <c r="D221" s="39" t="s">
        <v>11</v>
      </c>
      <c r="E221" s="16">
        <v>1449.9</v>
      </c>
      <c r="F221" s="16">
        <v>1449.9</v>
      </c>
      <c r="G221" s="28">
        <v>1449.9</v>
      </c>
      <c r="H221" s="1"/>
    </row>
    <row r="222" spans="1:8" ht="47.25" hidden="1" customHeight="1" outlineLevel="4">
      <c r="A222" s="38" t="s">
        <v>253</v>
      </c>
      <c r="B222" s="39" t="s">
        <v>100</v>
      </c>
      <c r="C222" s="39" t="s">
        <v>103</v>
      </c>
      <c r="D222" s="39" t="s">
        <v>38</v>
      </c>
      <c r="E222" s="16">
        <v>616152.80000000005</v>
      </c>
      <c r="F222" s="16">
        <v>616152.80000000005</v>
      </c>
      <c r="G222" s="28">
        <v>649329.5</v>
      </c>
      <c r="H222" s="1"/>
    </row>
    <row r="223" spans="1:8" ht="52.8" hidden="1" outlineLevel="4">
      <c r="A223" s="38" t="s">
        <v>240</v>
      </c>
      <c r="B223" s="39" t="s">
        <v>100</v>
      </c>
      <c r="C223" s="39" t="s">
        <v>27</v>
      </c>
      <c r="D223" s="39"/>
      <c r="E223" s="16">
        <f t="shared" ref="E223:G224" si="18">E224</f>
        <v>28.1</v>
      </c>
      <c r="F223" s="16">
        <f t="shared" si="18"/>
        <v>28.1</v>
      </c>
      <c r="G223" s="28">
        <f t="shared" si="18"/>
        <v>28.1</v>
      </c>
      <c r="H223" s="1"/>
    </row>
    <row r="224" spans="1:8" ht="78" hidden="1" customHeight="1" outlineLevel="4">
      <c r="A224" s="41" t="s">
        <v>378</v>
      </c>
      <c r="B224" s="39" t="s">
        <v>100</v>
      </c>
      <c r="C224" s="39" t="s">
        <v>78</v>
      </c>
      <c r="D224" s="39"/>
      <c r="E224" s="16">
        <f t="shared" si="18"/>
        <v>28.1</v>
      </c>
      <c r="F224" s="16">
        <f t="shared" si="18"/>
        <v>28.1</v>
      </c>
      <c r="G224" s="28">
        <f t="shared" si="18"/>
        <v>28.1</v>
      </c>
      <c r="H224" s="1"/>
    </row>
    <row r="225" spans="1:8" ht="26.4" hidden="1" outlineLevel="5">
      <c r="A225" s="38" t="s">
        <v>289</v>
      </c>
      <c r="B225" s="39" t="s">
        <v>100</v>
      </c>
      <c r="C225" s="39" t="s">
        <v>78</v>
      </c>
      <c r="D225" s="39" t="s">
        <v>59</v>
      </c>
      <c r="E225" s="16">
        <v>28.1</v>
      </c>
      <c r="F225" s="16">
        <v>28.1</v>
      </c>
      <c r="G225" s="28">
        <v>28.1</v>
      </c>
      <c r="H225" s="1"/>
    </row>
    <row r="226" spans="1:8" hidden="1" outlineLevel="4">
      <c r="A226" s="36" t="s">
        <v>105</v>
      </c>
      <c r="B226" s="37" t="s">
        <v>106</v>
      </c>
      <c r="C226" s="37"/>
      <c r="D226" s="37"/>
      <c r="E226" s="22">
        <f>E227+E235</f>
        <v>506649.3</v>
      </c>
      <c r="F226" s="22">
        <f>F227+F235</f>
        <v>506649.3</v>
      </c>
      <c r="G226" s="27">
        <f>G227+G235</f>
        <v>500845</v>
      </c>
      <c r="H226" s="1"/>
    </row>
    <row r="227" spans="1:8" s="4" customFormat="1" ht="26.4" hidden="1" outlineLevel="4">
      <c r="A227" s="38" t="s">
        <v>311</v>
      </c>
      <c r="B227" s="39" t="s">
        <v>106</v>
      </c>
      <c r="C227" s="39" t="s">
        <v>101</v>
      </c>
      <c r="D227" s="39"/>
      <c r="E227" s="16">
        <f>E228+E232</f>
        <v>479594.2</v>
      </c>
      <c r="F227" s="16">
        <f>F228+F232</f>
        <v>479594.2</v>
      </c>
      <c r="G227" s="28">
        <f>G228+G232</f>
        <v>500789.9</v>
      </c>
      <c r="H227" s="3"/>
    </row>
    <row r="228" spans="1:8" s="4" customFormat="1" ht="26.4" hidden="1" outlineLevel="5">
      <c r="A228" s="38" t="s">
        <v>313</v>
      </c>
      <c r="B228" s="39" t="s">
        <v>106</v>
      </c>
      <c r="C228" s="39" t="s">
        <v>104</v>
      </c>
      <c r="D228" s="39"/>
      <c r="E228" s="16">
        <f>E229</f>
        <v>415224.4</v>
      </c>
      <c r="F228" s="16">
        <f>F229</f>
        <v>415224.4</v>
      </c>
      <c r="G228" s="28">
        <f>G229</f>
        <v>435512.10000000003</v>
      </c>
      <c r="H228" s="3"/>
    </row>
    <row r="229" spans="1:8" s="4" customFormat="1" ht="60.75" hidden="1" customHeight="1" outlineLevel="1">
      <c r="A229" s="38" t="s">
        <v>314</v>
      </c>
      <c r="B229" s="39" t="s">
        <v>106</v>
      </c>
      <c r="C229" s="39" t="s">
        <v>107</v>
      </c>
      <c r="D229" s="39"/>
      <c r="E229" s="16">
        <f>E230+E231</f>
        <v>415224.4</v>
      </c>
      <c r="F229" s="16">
        <f>F230+F231</f>
        <v>415224.4</v>
      </c>
      <c r="G229" s="28">
        <f>G230+G231</f>
        <v>435512.10000000003</v>
      </c>
      <c r="H229" s="3"/>
    </row>
    <row r="230" spans="1:8" ht="29.4" hidden="1" customHeight="1" outlineLevel="2">
      <c r="A230" s="38" t="s">
        <v>220</v>
      </c>
      <c r="B230" s="39" t="s">
        <v>106</v>
      </c>
      <c r="C230" s="39" t="s">
        <v>107</v>
      </c>
      <c r="D230" s="39" t="s">
        <v>11</v>
      </c>
      <c r="E230" s="16">
        <v>1074.7</v>
      </c>
      <c r="F230" s="16">
        <v>1074.7</v>
      </c>
      <c r="G230" s="28">
        <v>1074.7</v>
      </c>
      <c r="H230" s="1"/>
    </row>
    <row r="231" spans="1:8" s="4" customFormat="1" ht="39.6" hidden="1" outlineLevel="3">
      <c r="A231" s="38" t="s">
        <v>253</v>
      </c>
      <c r="B231" s="39" t="s">
        <v>106</v>
      </c>
      <c r="C231" s="39" t="s">
        <v>107</v>
      </c>
      <c r="D231" s="39" t="s">
        <v>38</v>
      </c>
      <c r="E231" s="16">
        <v>414149.7</v>
      </c>
      <c r="F231" s="16">
        <v>414149.7</v>
      </c>
      <c r="G231" s="28">
        <v>434437.4</v>
      </c>
      <c r="H231" s="3"/>
    </row>
    <row r="232" spans="1:8" s="4" customFormat="1" ht="26.4" hidden="1" outlineLevel="4">
      <c r="A232" s="38" t="s">
        <v>315</v>
      </c>
      <c r="B232" s="39" t="s">
        <v>106</v>
      </c>
      <c r="C232" s="39" t="s">
        <v>108</v>
      </c>
      <c r="D232" s="39"/>
      <c r="E232" s="16">
        <f t="shared" ref="E232:G233" si="19">E233</f>
        <v>64369.8</v>
      </c>
      <c r="F232" s="16">
        <f t="shared" si="19"/>
        <v>64369.8</v>
      </c>
      <c r="G232" s="28">
        <f t="shared" si="19"/>
        <v>65277.8</v>
      </c>
      <c r="H232" s="3"/>
    </row>
    <row r="233" spans="1:8" ht="52.8" hidden="1" outlineLevel="5">
      <c r="A233" s="38" t="s">
        <v>316</v>
      </c>
      <c r="B233" s="39" t="s">
        <v>106</v>
      </c>
      <c r="C233" s="39" t="s">
        <v>109</v>
      </c>
      <c r="D233" s="39"/>
      <c r="E233" s="16">
        <f t="shared" si="19"/>
        <v>64369.8</v>
      </c>
      <c r="F233" s="16">
        <f t="shared" si="19"/>
        <v>64369.8</v>
      </c>
      <c r="G233" s="29">
        <f t="shared" si="19"/>
        <v>65277.8</v>
      </c>
      <c r="H233" s="1"/>
    </row>
    <row r="234" spans="1:8" ht="39.6" hidden="1" outlineLevel="5">
      <c r="A234" s="38" t="s">
        <v>253</v>
      </c>
      <c r="B234" s="39" t="s">
        <v>106</v>
      </c>
      <c r="C234" s="39" t="s">
        <v>109</v>
      </c>
      <c r="D234" s="39" t="s">
        <v>38</v>
      </c>
      <c r="E234" s="16">
        <v>64369.8</v>
      </c>
      <c r="F234" s="16">
        <v>64369.8</v>
      </c>
      <c r="G234" s="30">
        <v>65277.8</v>
      </c>
      <c r="H234" s="1"/>
    </row>
    <row r="235" spans="1:8" s="4" customFormat="1" ht="52.8" hidden="1" outlineLevel="5">
      <c r="A235" s="38" t="s">
        <v>240</v>
      </c>
      <c r="B235" s="39" t="s">
        <v>106</v>
      </c>
      <c r="C235" s="39" t="s">
        <v>27</v>
      </c>
      <c r="D235" s="39"/>
      <c r="E235" s="16">
        <f t="shared" ref="E235" si="20">E238+E236</f>
        <v>27055.1</v>
      </c>
      <c r="F235" s="16">
        <f t="shared" ref="F235:G235" si="21">F238+F236</f>
        <v>27055.1</v>
      </c>
      <c r="G235" s="30">
        <f t="shared" si="21"/>
        <v>55.1</v>
      </c>
      <c r="H235" s="3"/>
    </row>
    <row r="236" spans="1:8" s="4" customFormat="1" ht="66" hidden="1" outlineLevel="5">
      <c r="A236" s="41" t="s">
        <v>378</v>
      </c>
      <c r="B236" s="39" t="s">
        <v>106</v>
      </c>
      <c r="C236" s="39" t="s">
        <v>78</v>
      </c>
      <c r="D236" s="39"/>
      <c r="E236" s="16">
        <f>E237</f>
        <v>27000</v>
      </c>
      <c r="F236" s="16">
        <f>F237</f>
        <v>27000</v>
      </c>
      <c r="G236" s="30">
        <f>G237</f>
        <v>0</v>
      </c>
      <c r="H236" s="3"/>
    </row>
    <row r="237" spans="1:8" s="4" customFormat="1" ht="26.4" hidden="1" outlineLevel="5">
      <c r="A237" s="38" t="s">
        <v>289</v>
      </c>
      <c r="B237" s="39" t="s">
        <v>106</v>
      </c>
      <c r="C237" s="39" t="s">
        <v>78</v>
      </c>
      <c r="D237" s="39" t="s">
        <v>59</v>
      </c>
      <c r="E237" s="16">
        <v>27000</v>
      </c>
      <c r="F237" s="16">
        <v>27000</v>
      </c>
      <c r="G237" s="31">
        <v>0</v>
      </c>
      <c r="H237" s="3"/>
    </row>
    <row r="238" spans="1:8" hidden="1" outlineLevel="5">
      <c r="A238" s="38" t="s">
        <v>317</v>
      </c>
      <c r="B238" s="39" t="s">
        <v>106</v>
      </c>
      <c r="C238" s="39" t="s">
        <v>186</v>
      </c>
      <c r="D238" s="39"/>
      <c r="E238" s="16">
        <f>E239</f>
        <v>55.1</v>
      </c>
      <c r="F238" s="16">
        <f>F239</f>
        <v>55.1</v>
      </c>
      <c r="G238" s="30">
        <f>G239</f>
        <v>55.1</v>
      </c>
      <c r="H238" s="1"/>
    </row>
    <row r="239" spans="1:8" s="4" customFormat="1" ht="46.95" hidden="1" customHeight="1" outlineLevel="2">
      <c r="A239" s="38" t="s">
        <v>289</v>
      </c>
      <c r="B239" s="39" t="s">
        <v>106</v>
      </c>
      <c r="C239" s="39" t="s">
        <v>186</v>
      </c>
      <c r="D239" s="39" t="s">
        <v>59</v>
      </c>
      <c r="E239" s="16">
        <v>55.1</v>
      </c>
      <c r="F239" s="16">
        <v>55.1</v>
      </c>
      <c r="G239" s="30">
        <v>55.1</v>
      </c>
      <c r="H239" s="3"/>
    </row>
    <row r="240" spans="1:8" hidden="1" outlineLevel="3">
      <c r="A240" s="36" t="s">
        <v>110</v>
      </c>
      <c r="B240" s="37" t="s">
        <v>111</v>
      </c>
      <c r="C240" s="37"/>
      <c r="D240" s="37"/>
      <c r="E240" s="22">
        <f t="shared" ref="E240:G241" si="22">E241</f>
        <v>128257</v>
      </c>
      <c r="F240" s="22">
        <f t="shared" si="22"/>
        <v>128257</v>
      </c>
      <c r="G240" s="32">
        <f t="shared" si="22"/>
        <v>129099.79999999999</v>
      </c>
      <c r="H240" s="1"/>
    </row>
    <row r="241" spans="1:8" ht="26.4" hidden="1" outlineLevel="5">
      <c r="A241" s="38" t="s">
        <v>311</v>
      </c>
      <c r="B241" s="39" t="s">
        <v>111</v>
      </c>
      <c r="C241" s="39" t="s">
        <v>101</v>
      </c>
      <c r="D241" s="39"/>
      <c r="E241" s="16">
        <f t="shared" si="22"/>
        <v>128257</v>
      </c>
      <c r="F241" s="16">
        <f t="shared" si="22"/>
        <v>128257</v>
      </c>
      <c r="G241" s="28">
        <f t="shared" si="22"/>
        <v>129099.79999999999</v>
      </c>
      <c r="H241" s="1"/>
    </row>
    <row r="242" spans="1:8" s="4" customFormat="1" ht="39.6" hidden="1">
      <c r="A242" s="38" t="s">
        <v>318</v>
      </c>
      <c r="B242" s="39" t="s">
        <v>111</v>
      </c>
      <c r="C242" s="39" t="s">
        <v>112</v>
      </c>
      <c r="D242" s="39"/>
      <c r="E242" s="16">
        <f>E243+E245</f>
        <v>128257</v>
      </c>
      <c r="F242" s="16">
        <f>F243+F245</f>
        <v>128257</v>
      </c>
      <c r="G242" s="28">
        <f>G243+G245</f>
        <v>129099.79999999999</v>
      </c>
      <c r="H242" s="3"/>
    </row>
    <row r="243" spans="1:8" s="4" customFormat="1" ht="39.6" hidden="1" outlineLevel="1">
      <c r="A243" s="38" t="s">
        <v>319</v>
      </c>
      <c r="B243" s="39" t="s">
        <v>111</v>
      </c>
      <c r="C243" s="39" t="s">
        <v>113</v>
      </c>
      <c r="D243" s="39"/>
      <c r="E243" s="16">
        <f>E244</f>
        <v>110436.4</v>
      </c>
      <c r="F243" s="16">
        <f>F244</f>
        <v>110436.4</v>
      </c>
      <c r="G243" s="28">
        <f>G244</f>
        <v>111279.2</v>
      </c>
      <c r="H243" s="3"/>
    </row>
    <row r="244" spans="1:8" ht="39.6" hidden="1" outlineLevel="2">
      <c r="A244" s="38" t="s">
        <v>253</v>
      </c>
      <c r="B244" s="39" t="s">
        <v>111</v>
      </c>
      <c r="C244" s="39" t="s">
        <v>113</v>
      </c>
      <c r="D244" s="39" t="s">
        <v>38</v>
      </c>
      <c r="E244" s="16">
        <v>110436.4</v>
      </c>
      <c r="F244" s="16">
        <v>110436.4</v>
      </c>
      <c r="G244" s="28">
        <v>111279.2</v>
      </c>
      <c r="H244" s="1"/>
    </row>
    <row r="245" spans="1:8" ht="39.6" hidden="1" outlineLevel="3">
      <c r="A245" s="38" t="s">
        <v>320</v>
      </c>
      <c r="B245" s="39" t="s">
        <v>111</v>
      </c>
      <c r="C245" s="39" t="s">
        <v>114</v>
      </c>
      <c r="D245" s="39"/>
      <c r="E245" s="16">
        <f>E246</f>
        <v>17820.599999999999</v>
      </c>
      <c r="F245" s="16">
        <f>F246</f>
        <v>17820.599999999999</v>
      </c>
      <c r="G245" s="28">
        <f>G246</f>
        <v>17820.599999999999</v>
      </c>
      <c r="H245" s="1"/>
    </row>
    <row r="246" spans="1:8" ht="39.6" hidden="1" outlineLevel="4">
      <c r="A246" s="38" t="s">
        <v>253</v>
      </c>
      <c r="B246" s="39" t="s">
        <v>111</v>
      </c>
      <c r="C246" s="39" t="s">
        <v>114</v>
      </c>
      <c r="D246" s="39" t="s">
        <v>38</v>
      </c>
      <c r="E246" s="16">
        <v>17820.599999999999</v>
      </c>
      <c r="F246" s="16">
        <v>17820.599999999999</v>
      </c>
      <c r="G246" s="28">
        <v>17820.599999999999</v>
      </c>
      <c r="H246" s="1"/>
    </row>
    <row r="247" spans="1:8" hidden="1" outlineLevel="5">
      <c r="A247" s="36" t="s">
        <v>209</v>
      </c>
      <c r="B247" s="37" t="s">
        <v>115</v>
      </c>
      <c r="C247" s="37"/>
      <c r="D247" s="37"/>
      <c r="E247" s="22">
        <f>E248+E261</f>
        <v>21541.199999999997</v>
      </c>
      <c r="F247" s="22">
        <f>F248+F261</f>
        <v>21541.199999999997</v>
      </c>
      <c r="G247" s="27">
        <f>G248+G261</f>
        <v>21604.400000000001</v>
      </c>
      <c r="H247" s="1"/>
    </row>
    <row r="248" spans="1:8" s="4" customFormat="1" ht="26.4" hidden="1" outlineLevel="4">
      <c r="A248" s="38" t="s">
        <v>311</v>
      </c>
      <c r="B248" s="39" t="s">
        <v>115</v>
      </c>
      <c r="C248" s="39" t="s">
        <v>101</v>
      </c>
      <c r="D248" s="39"/>
      <c r="E248" s="16">
        <f>E249</f>
        <v>16788.099999999999</v>
      </c>
      <c r="F248" s="16">
        <f>F249</f>
        <v>16788.099999999999</v>
      </c>
      <c r="G248" s="28">
        <f>G249</f>
        <v>16813.900000000001</v>
      </c>
      <c r="H248" s="3"/>
    </row>
    <row r="249" spans="1:8" s="4" customFormat="1" ht="26.4" hidden="1" outlineLevel="5">
      <c r="A249" s="38" t="s">
        <v>321</v>
      </c>
      <c r="B249" s="39" t="s">
        <v>115</v>
      </c>
      <c r="C249" s="39" t="s">
        <v>116</v>
      </c>
      <c r="D249" s="39"/>
      <c r="E249" s="16">
        <f>E250+E252+E254+E256+E259</f>
        <v>16788.099999999999</v>
      </c>
      <c r="F249" s="16">
        <f>F250+F252+F254+F256+F259</f>
        <v>16788.099999999999</v>
      </c>
      <c r="G249" s="28">
        <f>G250+G252+G254+G256+G259</f>
        <v>16813.900000000001</v>
      </c>
      <c r="H249" s="3"/>
    </row>
    <row r="250" spans="1:8" ht="52.8" hidden="1" outlineLevel="3">
      <c r="A250" s="38" t="s">
        <v>322</v>
      </c>
      <c r="B250" s="39" t="s">
        <v>115</v>
      </c>
      <c r="C250" s="39" t="s">
        <v>117</v>
      </c>
      <c r="D250" s="39"/>
      <c r="E250" s="16">
        <f>E251</f>
        <v>3592.5</v>
      </c>
      <c r="F250" s="16">
        <f>F251</f>
        <v>3592.5</v>
      </c>
      <c r="G250" s="28">
        <f>G251</f>
        <v>3618.3</v>
      </c>
      <c r="H250" s="1"/>
    </row>
    <row r="251" spans="1:8" ht="39.6" hidden="1" outlineLevel="4">
      <c r="A251" s="38" t="s">
        <v>253</v>
      </c>
      <c r="B251" s="39" t="s">
        <v>115</v>
      </c>
      <c r="C251" s="39" t="s">
        <v>117</v>
      </c>
      <c r="D251" s="39" t="s">
        <v>38</v>
      </c>
      <c r="E251" s="16">
        <v>3592.5</v>
      </c>
      <c r="F251" s="16">
        <v>3592.5</v>
      </c>
      <c r="G251" s="28">
        <v>3618.3</v>
      </c>
      <c r="H251" s="1"/>
    </row>
    <row r="252" spans="1:8" ht="39.6" hidden="1" outlineLevel="5">
      <c r="A252" s="38" t="s">
        <v>323</v>
      </c>
      <c r="B252" s="39" t="s">
        <v>115</v>
      </c>
      <c r="C252" s="39" t="s">
        <v>118</v>
      </c>
      <c r="D252" s="39"/>
      <c r="E252" s="16">
        <f>E253</f>
        <v>4555</v>
      </c>
      <c r="F252" s="16">
        <f>F253</f>
        <v>4555</v>
      </c>
      <c r="G252" s="28">
        <f>G253</f>
        <v>4555</v>
      </c>
      <c r="H252" s="1"/>
    </row>
    <row r="253" spans="1:8" s="4" customFormat="1" ht="26.4" hidden="1" outlineLevel="3">
      <c r="A253" s="38" t="s">
        <v>239</v>
      </c>
      <c r="B253" s="39" t="s">
        <v>115</v>
      </c>
      <c r="C253" s="39" t="s">
        <v>118</v>
      </c>
      <c r="D253" s="39" t="s">
        <v>119</v>
      </c>
      <c r="E253" s="16">
        <v>4555</v>
      </c>
      <c r="F253" s="16">
        <v>4555</v>
      </c>
      <c r="G253" s="28">
        <v>4555</v>
      </c>
      <c r="H253" s="3"/>
    </row>
    <row r="254" spans="1:8" ht="26.4" hidden="1" outlineLevel="4">
      <c r="A254" s="38" t="s">
        <v>324</v>
      </c>
      <c r="B254" s="39" t="s">
        <v>115</v>
      </c>
      <c r="C254" s="39" t="s">
        <v>120</v>
      </c>
      <c r="D254" s="39"/>
      <c r="E254" s="16">
        <f>E255</f>
        <v>8550.6</v>
      </c>
      <c r="F254" s="16">
        <f>F255</f>
        <v>8550.6</v>
      </c>
      <c r="G254" s="28">
        <f>G255</f>
        <v>8550.6</v>
      </c>
      <c r="H254" s="1"/>
    </row>
    <row r="255" spans="1:8" ht="47.25" hidden="1" customHeight="1" outlineLevel="5">
      <c r="A255" s="38" t="s">
        <v>253</v>
      </c>
      <c r="B255" s="39" t="s">
        <v>115</v>
      </c>
      <c r="C255" s="39" t="s">
        <v>120</v>
      </c>
      <c r="D255" s="39" t="s">
        <v>38</v>
      </c>
      <c r="E255" s="16">
        <v>8550.6</v>
      </c>
      <c r="F255" s="16">
        <v>8550.6</v>
      </c>
      <c r="G255" s="28">
        <v>8550.6</v>
      </c>
      <c r="H255" s="1"/>
    </row>
    <row r="256" spans="1:8" ht="26.4" hidden="1" outlineLevel="3">
      <c r="A256" s="38" t="s">
        <v>325</v>
      </c>
      <c r="B256" s="39" t="s">
        <v>115</v>
      </c>
      <c r="C256" s="39" t="s">
        <v>121</v>
      </c>
      <c r="D256" s="39"/>
      <c r="E256" s="16">
        <f>E257+E258</f>
        <v>32.6</v>
      </c>
      <c r="F256" s="16">
        <f>F257+F258</f>
        <v>32.6</v>
      </c>
      <c r="G256" s="28">
        <f>G257+G258</f>
        <v>32.6</v>
      </c>
      <c r="H256" s="1"/>
    </row>
    <row r="257" spans="1:8" ht="39.6" hidden="1" outlineLevel="4">
      <c r="A257" s="38" t="s">
        <v>220</v>
      </c>
      <c r="B257" s="39" t="s">
        <v>115</v>
      </c>
      <c r="C257" s="39" t="s">
        <v>121</v>
      </c>
      <c r="D257" s="39" t="s">
        <v>11</v>
      </c>
      <c r="E257" s="16">
        <v>22.6</v>
      </c>
      <c r="F257" s="16">
        <v>22.6</v>
      </c>
      <c r="G257" s="28">
        <v>22.6</v>
      </c>
      <c r="H257" s="1"/>
    </row>
    <row r="258" spans="1:8" s="4" customFormat="1" ht="39.6" hidden="1" outlineLevel="5">
      <c r="A258" s="38" t="s">
        <v>253</v>
      </c>
      <c r="B258" s="39" t="s">
        <v>115</v>
      </c>
      <c r="C258" s="39" t="s">
        <v>121</v>
      </c>
      <c r="D258" s="39" t="s">
        <v>38</v>
      </c>
      <c r="E258" s="16">
        <v>10</v>
      </c>
      <c r="F258" s="16">
        <v>10</v>
      </c>
      <c r="G258" s="28">
        <v>10</v>
      </c>
      <c r="H258" s="3"/>
    </row>
    <row r="259" spans="1:8" s="4" customFormat="1" ht="26.4" hidden="1" outlineLevel="4">
      <c r="A259" s="38" t="s">
        <v>326</v>
      </c>
      <c r="B259" s="39" t="s">
        <v>115</v>
      </c>
      <c r="C259" s="39" t="s">
        <v>122</v>
      </c>
      <c r="D259" s="39"/>
      <c r="E259" s="16">
        <f>E260</f>
        <v>57.4</v>
      </c>
      <c r="F259" s="16">
        <f>F260</f>
        <v>57.4</v>
      </c>
      <c r="G259" s="28">
        <f>G260</f>
        <v>57.4</v>
      </c>
      <c r="H259" s="3"/>
    </row>
    <row r="260" spans="1:8" ht="39.6" hidden="1" outlineLevel="5">
      <c r="A260" s="38" t="s">
        <v>220</v>
      </c>
      <c r="B260" s="39" t="s">
        <v>115</v>
      </c>
      <c r="C260" s="39" t="s">
        <v>122</v>
      </c>
      <c r="D260" s="39" t="s">
        <v>11</v>
      </c>
      <c r="E260" s="16">
        <v>57.4</v>
      </c>
      <c r="F260" s="16">
        <v>57.4</v>
      </c>
      <c r="G260" s="28">
        <v>57.4</v>
      </c>
      <c r="H260" s="1"/>
    </row>
    <row r="261" spans="1:8" s="4" customFormat="1" ht="26.4" hidden="1" outlineLevel="1">
      <c r="A261" s="38" t="s">
        <v>190</v>
      </c>
      <c r="B261" s="39" t="s">
        <v>115</v>
      </c>
      <c r="C261" s="39" t="s">
        <v>123</v>
      </c>
      <c r="D261" s="39"/>
      <c r="E261" s="16">
        <f>E262+E264+E267+E269</f>
        <v>4753.0999999999995</v>
      </c>
      <c r="F261" s="16">
        <f>F262+F264+F267+F269</f>
        <v>4753.0999999999995</v>
      </c>
      <c r="G261" s="28">
        <f>G262+G264+G267+G269</f>
        <v>4790.5</v>
      </c>
      <c r="H261" s="3"/>
    </row>
    <row r="262" spans="1:8" ht="26.4" hidden="1" outlineLevel="2">
      <c r="A262" s="38" t="s">
        <v>327</v>
      </c>
      <c r="B262" s="39" t="s">
        <v>115</v>
      </c>
      <c r="C262" s="39" t="s">
        <v>124</v>
      </c>
      <c r="D262" s="39"/>
      <c r="E262" s="16">
        <f>E263</f>
        <v>10</v>
      </c>
      <c r="F262" s="16">
        <f>F263</f>
        <v>10</v>
      </c>
      <c r="G262" s="28">
        <f>G263</f>
        <v>10</v>
      </c>
      <c r="H262" s="1"/>
    </row>
    <row r="263" spans="1:8" ht="39.6" hidden="1" outlineLevel="3">
      <c r="A263" s="38" t="s">
        <v>253</v>
      </c>
      <c r="B263" s="39" t="s">
        <v>115</v>
      </c>
      <c r="C263" s="39" t="s">
        <v>124</v>
      </c>
      <c r="D263" s="39" t="s">
        <v>38</v>
      </c>
      <c r="E263" s="16">
        <v>10</v>
      </c>
      <c r="F263" s="16">
        <v>10</v>
      </c>
      <c r="G263" s="28">
        <v>10</v>
      </c>
      <c r="H263" s="1"/>
    </row>
    <row r="264" spans="1:8" s="4" customFormat="1" ht="26.4" hidden="1" outlineLevel="4">
      <c r="A264" s="38" t="s">
        <v>328</v>
      </c>
      <c r="B264" s="39" t="s">
        <v>115</v>
      </c>
      <c r="C264" s="39" t="s">
        <v>125</v>
      </c>
      <c r="D264" s="39"/>
      <c r="E264" s="16">
        <f>E265+E266</f>
        <v>390</v>
      </c>
      <c r="F264" s="16">
        <f>F265+F266</f>
        <v>390</v>
      </c>
      <c r="G264" s="28">
        <f>G265+G266</f>
        <v>390</v>
      </c>
      <c r="H264" s="3"/>
    </row>
    <row r="265" spans="1:8" s="4" customFormat="1" ht="39.6" hidden="1" outlineLevel="5">
      <c r="A265" s="38" t="s">
        <v>220</v>
      </c>
      <c r="B265" s="39" t="s">
        <v>115</v>
      </c>
      <c r="C265" s="39" t="s">
        <v>125</v>
      </c>
      <c r="D265" s="39" t="s">
        <v>11</v>
      </c>
      <c r="E265" s="16">
        <v>300</v>
      </c>
      <c r="F265" s="16">
        <v>300</v>
      </c>
      <c r="G265" s="28">
        <v>300</v>
      </c>
      <c r="H265" s="3"/>
    </row>
    <row r="266" spans="1:8" s="4" customFormat="1" ht="39.6" hidden="1" outlineLevel="5">
      <c r="A266" s="38" t="s">
        <v>253</v>
      </c>
      <c r="B266" s="39" t="s">
        <v>115</v>
      </c>
      <c r="C266" s="39" t="s">
        <v>125</v>
      </c>
      <c r="D266" s="39" t="s">
        <v>38</v>
      </c>
      <c r="E266" s="16">
        <v>90</v>
      </c>
      <c r="F266" s="16">
        <v>90</v>
      </c>
      <c r="G266" s="28">
        <v>90</v>
      </c>
      <c r="H266" s="3"/>
    </row>
    <row r="267" spans="1:8" ht="39.6" hidden="1" outlineLevel="4">
      <c r="A267" s="38" t="s">
        <v>329</v>
      </c>
      <c r="B267" s="39" t="s">
        <v>115</v>
      </c>
      <c r="C267" s="39" t="s">
        <v>126</v>
      </c>
      <c r="D267" s="39"/>
      <c r="E267" s="16">
        <f>E268</f>
        <v>3947.9</v>
      </c>
      <c r="F267" s="16">
        <f>F268</f>
        <v>3947.9</v>
      </c>
      <c r="G267" s="28">
        <f>G268</f>
        <v>3985.3</v>
      </c>
      <c r="H267" s="1"/>
    </row>
    <row r="268" spans="1:8" s="4" customFormat="1" ht="39.6" hidden="1" outlineLevel="5">
      <c r="A268" s="38" t="s">
        <v>253</v>
      </c>
      <c r="B268" s="39" t="s">
        <v>115</v>
      </c>
      <c r="C268" s="39" t="s">
        <v>126</v>
      </c>
      <c r="D268" s="39" t="s">
        <v>38</v>
      </c>
      <c r="E268" s="16">
        <v>3947.9</v>
      </c>
      <c r="F268" s="16">
        <v>3947.9</v>
      </c>
      <c r="G268" s="28">
        <v>3985.3</v>
      </c>
      <c r="H268" s="3"/>
    </row>
    <row r="269" spans="1:8" ht="26.4" hidden="1" outlineLevel="5">
      <c r="A269" s="38" t="s">
        <v>330</v>
      </c>
      <c r="B269" s="39" t="s">
        <v>115</v>
      </c>
      <c r="C269" s="39" t="s">
        <v>127</v>
      </c>
      <c r="D269" s="39"/>
      <c r="E269" s="16">
        <f>E270</f>
        <v>405.2</v>
      </c>
      <c r="F269" s="16">
        <f>F270</f>
        <v>405.2</v>
      </c>
      <c r="G269" s="28">
        <f>G270</f>
        <v>405.2</v>
      </c>
      <c r="H269" s="1"/>
    </row>
    <row r="270" spans="1:8" ht="39.6" hidden="1" outlineLevel="2">
      <c r="A270" s="38" t="s">
        <v>253</v>
      </c>
      <c r="B270" s="39" t="s">
        <v>115</v>
      </c>
      <c r="C270" s="39" t="s">
        <v>127</v>
      </c>
      <c r="D270" s="39" t="s">
        <v>38</v>
      </c>
      <c r="E270" s="16">
        <v>405.2</v>
      </c>
      <c r="F270" s="16">
        <v>405.2</v>
      </c>
      <c r="G270" s="28">
        <v>405.2</v>
      </c>
      <c r="H270" s="1"/>
    </row>
    <row r="271" spans="1:8" s="4" customFormat="1" hidden="1" outlineLevel="3">
      <c r="A271" s="36" t="s">
        <v>128</v>
      </c>
      <c r="B271" s="37" t="s">
        <v>129</v>
      </c>
      <c r="C271" s="37"/>
      <c r="D271" s="37"/>
      <c r="E271" s="22">
        <f t="shared" ref="E271:G272" si="23">E272</f>
        <v>28023.8</v>
      </c>
      <c r="F271" s="22">
        <f t="shared" si="23"/>
        <v>28023.8</v>
      </c>
      <c r="G271" s="27">
        <f t="shared" si="23"/>
        <v>28413.7</v>
      </c>
      <c r="H271" s="3"/>
    </row>
    <row r="272" spans="1:8" ht="26.4" hidden="1" outlineLevel="2">
      <c r="A272" s="38" t="s">
        <v>311</v>
      </c>
      <c r="B272" s="39" t="s">
        <v>129</v>
      </c>
      <c r="C272" s="39" t="s">
        <v>101</v>
      </c>
      <c r="D272" s="39"/>
      <c r="E272" s="16">
        <f t="shared" si="23"/>
        <v>28023.8</v>
      </c>
      <c r="F272" s="16">
        <f t="shared" si="23"/>
        <v>28023.8</v>
      </c>
      <c r="G272" s="28">
        <f t="shared" si="23"/>
        <v>28413.7</v>
      </c>
      <c r="H272" s="1"/>
    </row>
    <row r="273" spans="1:8" ht="26.4" hidden="1" outlineLevel="4">
      <c r="A273" s="38" t="s">
        <v>331</v>
      </c>
      <c r="B273" s="39" t="s">
        <v>129</v>
      </c>
      <c r="C273" s="39" t="s">
        <v>130</v>
      </c>
      <c r="D273" s="39"/>
      <c r="E273" s="16">
        <f>E274+E277</f>
        <v>28023.8</v>
      </c>
      <c r="F273" s="16">
        <f>F274+F277</f>
        <v>28023.8</v>
      </c>
      <c r="G273" s="28">
        <f>G274+G277</f>
        <v>28413.7</v>
      </c>
      <c r="H273" s="1"/>
    </row>
    <row r="274" spans="1:8" ht="66" hidden="1" outlineLevel="5">
      <c r="A274" s="38" t="s">
        <v>332</v>
      </c>
      <c r="B274" s="39" t="s">
        <v>129</v>
      </c>
      <c r="C274" s="39" t="s">
        <v>131</v>
      </c>
      <c r="D274" s="39"/>
      <c r="E274" s="16">
        <f>E275+E276</f>
        <v>3944.6</v>
      </c>
      <c r="F274" s="16">
        <f>F275+F276</f>
        <v>3944.6</v>
      </c>
      <c r="G274" s="28">
        <f>G275+G276</f>
        <v>3990</v>
      </c>
      <c r="H274" s="1"/>
    </row>
    <row r="275" spans="1:8" s="4" customFormat="1" ht="66" hidden="1">
      <c r="A275" s="38" t="s">
        <v>218</v>
      </c>
      <c r="B275" s="39" t="s">
        <v>129</v>
      </c>
      <c r="C275" s="39" t="s">
        <v>131</v>
      </c>
      <c r="D275" s="39" t="s">
        <v>5</v>
      </c>
      <c r="E275" s="16">
        <v>3855.6</v>
      </c>
      <c r="F275" s="16">
        <v>3855.6</v>
      </c>
      <c r="G275" s="28">
        <v>3901</v>
      </c>
      <c r="H275" s="3"/>
    </row>
    <row r="276" spans="1:8" s="4" customFormat="1" ht="39.6" hidden="1" outlineLevel="1">
      <c r="A276" s="38" t="s">
        <v>220</v>
      </c>
      <c r="B276" s="39" t="s">
        <v>129</v>
      </c>
      <c r="C276" s="39" t="s">
        <v>131</v>
      </c>
      <c r="D276" s="39" t="s">
        <v>11</v>
      </c>
      <c r="E276" s="16">
        <v>89</v>
      </c>
      <c r="F276" s="16">
        <v>89</v>
      </c>
      <c r="G276" s="28">
        <v>89</v>
      </c>
      <c r="H276" s="3"/>
    </row>
    <row r="277" spans="1:8" ht="39.6" hidden="1" outlineLevel="2">
      <c r="A277" s="38" t="s">
        <v>333</v>
      </c>
      <c r="B277" s="39" t="s">
        <v>129</v>
      </c>
      <c r="C277" s="39" t="s">
        <v>132</v>
      </c>
      <c r="D277" s="39"/>
      <c r="E277" s="16">
        <f>E278+E279+E280+E281</f>
        <v>24079.200000000001</v>
      </c>
      <c r="F277" s="16">
        <f>F278+F279+F280+F281</f>
        <v>24079.200000000001</v>
      </c>
      <c r="G277" s="28">
        <f>G278+G279+G280+G281</f>
        <v>24423.7</v>
      </c>
      <c r="H277" s="1"/>
    </row>
    <row r="278" spans="1:8" s="4" customFormat="1" ht="66" hidden="1" outlineLevel="3">
      <c r="A278" s="38" t="s">
        <v>218</v>
      </c>
      <c r="B278" s="39" t="s">
        <v>129</v>
      </c>
      <c r="C278" s="39" t="s">
        <v>132</v>
      </c>
      <c r="D278" s="39" t="s">
        <v>5</v>
      </c>
      <c r="E278" s="16">
        <v>17847.900000000001</v>
      </c>
      <c r="F278" s="16">
        <v>17847.900000000001</v>
      </c>
      <c r="G278" s="28">
        <v>18147.900000000001</v>
      </c>
      <c r="H278" s="3"/>
    </row>
    <row r="279" spans="1:8" s="4" customFormat="1" ht="39.6" hidden="1" outlineLevel="4">
      <c r="A279" s="38" t="s">
        <v>220</v>
      </c>
      <c r="B279" s="39" t="s">
        <v>129</v>
      </c>
      <c r="C279" s="39" t="s">
        <v>132</v>
      </c>
      <c r="D279" s="39" t="s">
        <v>11</v>
      </c>
      <c r="E279" s="16">
        <v>1603</v>
      </c>
      <c r="F279" s="16">
        <v>1603</v>
      </c>
      <c r="G279" s="28">
        <v>1603</v>
      </c>
      <c r="H279" s="3"/>
    </row>
    <row r="280" spans="1:8" ht="39.6" hidden="1" outlineLevel="5">
      <c r="A280" s="38" t="s">
        <v>253</v>
      </c>
      <c r="B280" s="39" t="s">
        <v>129</v>
      </c>
      <c r="C280" s="39" t="s">
        <v>132</v>
      </c>
      <c r="D280" s="39" t="s">
        <v>38</v>
      </c>
      <c r="E280" s="16">
        <v>4605.5</v>
      </c>
      <c r="F280" s="16">
        <v>4605.5</v>
      </c>
      <c r="G280" s="28">
        <v>4650</v>
      </c>
      <c r="H280" s="1"/>
    </row>
    <row r="281" spans="1:8" s="4" customFormat="1" hidden="1" outlineLevel="1">
      <c r="A281" s="38" t="s">
        <v>221</v>
      </c>
      <c r="B281" s="39" t="s">
        <v>129</v>
      </c>
      <c r="C281" s="39" t="s">
        <v>132</v>
      </c>
      <c r="D281" s="39" t="s">
        <v>13</v>
      </c>
      <c r="E281" s="16">
        <v>22.8</v>
      </c>
      <c r="F281" s="16">
        <v>22.8</v>
      </c>
      <c r="G281" s="28">
        <v>22.8</v>
      </c>
      <c r="H281" s="3"/>
    </row>
    <row r="282" spans="1:8" s="4" customFormat="1" hidden="1" outlineLevel="2">
      <c r="A282" s="36" t="s">
        <v>371</v>
      </c>
      <c r="B282" s="37" t="s">
        <v>133</v>
      </c>
      <c r="C282" s="37"/>
      <c r="D282" s="37"/>
      <c r="E282" s="22">
        <f>E283+E306</f>
        <v>108425.8</v>
      </c>
      <c r="F282" s="22">
        <f>F283+F306</f>
        <v>108425.8</v>
      </c>
      <c r="G282" s="27">
        <f>G283+G306</f>
        <v>106954.40000000001</v>
      </c>
      <c r="H282" s="3"/>
    </row>
    <row r="283" spans="1:8" s="4" customFormat="1" hidden="1" outlineLevel="3">
      <c r="A283" s="36" t="s">
        <v>134</v>
      </c>
      <c r="B283" s="37" t="s">
        <v>135</v>
      </c>
      <c r="C283" s="37"/>
      <c r="D283" s="37"/>
      <c r="E283" s="22">
        <f>E284</f>
        <v>103316.6</v>
      </c>
      <c r="F283" s="22">
        <f>F284</f>
        <v>103316.6</v>
      </c>
      <c r="G283" s="27">
        <f>G284</f>
        <v>103988.3</v>
      </c>
      <c r="H283" s="3"/>
    </row>
    <row r="284" spans="1:8" ht="26.4" hidden="1" outlineLevel="5">
      <c r="A284" s="38" t="s">
        <v>334</v>
      </c>
      <c r="B284" s="39" t="s">
        <v>135</v>
      </c>
      <c r="C284" s="39" t="s">
        <v>136</v>
      </c>
      <c r="D284" s="39"/>
      <c r="E284" s="16">
        <f>E285+E291+E298+E301</f>
        <v>103316.6</v>
      </c>
      <c r="F284" s="16">
        <f>F285+F291+F298+F301</f>
        <v>103316.6</v>
      </c>
      <c r="G284" s="28">
        <f>G285+G291+G298+G301</f>
        <v>103988.3</v>
      </c>
      <c r="H284" s="1"/>
    </row>
    <row r="285" spans="1:8" s="4" customFormat="1" ht="26.4" hidden="1" outlineLevel="5">
      <c r="A285" s="38" t="s">
        <v>335</v>
      </c>
      <c r="B285" s="39" t="s">
        <v>135</v>
      </c>
      <c r="C285" s="39" t="s">
        <v>137</v>
      </c>
      <c r="D285" s="39"/>
      <c r="E285" s="16">
        <f>E286+E289</f>
        <v>67583.8</v>
      </c>
      <c r="F285" s="16">
        <f>F286+F289</f>
        <v>67583.8</v>
      </c>
      <c r="G285" s="28">
        <f>G286+G289</f>
        <v>68048.800000000003</v>
      </c>
      <c r="H285" s="3"/>
    </row>
    <row r="286" spans="1:8" s="4" customFormat="1" ht="33" hidden="1" customHeight="1" outlineLevel="1">
      <c r="A286" s="38" t="s">
        <v>336</v>
      </c>
      <c r="B286" s="39" t="s">
        <v>135</v>
      </c>
      <c r="C286" s="39" t="s">
        <v>138</v>
      </c>
      <c r="D286" s="39"/>
      <c r="E286" s="16">
        <f>E287+E288</f>
        <v>733</v>
      </c>
      <c r="F286" s="16">
        <f>F287+F288</f>
        <v>733</v>
      </c>
      <c r="G286" s="28">
        <f>G287+G288</f>
        <v>733</v>
      </c>
      <c r="H286" s="3"/>
    </row>
    <row r="287" spans="1:8" ht="39.6" hidden="1" outlineLevel="2">
      <c r="A287" s="38" t="s">
        <v>220</v>
      </c>
      <c r="B287" s="39" t="s">
        <v>135</v>
      </c>
      <c r="C287" s="39" t="s">
        <v>138</v>
      </c>
      <c r="D287" s="39" t="s">
        <v>11</v>
      </c>
      <c r="E287" s="16">
        <v>130</v>
      </c>
      <c r="F287" s="16">
        <v>130</v>
      </c>
      <c r="G287" s="28">
        <v>130</v>
      </c>
      <c r="H287" s="1"/>
    </row>
    <row r="288" spans="1:8" ht="39.6" hidden="1" outlineLevel="3">
      <c r="A288" s="38" t="s">
        <v>253</v>
      </c>
      <c r="B288" s="39" t="s">
        <v>135</v>
      </c>
      <c r="C288" s="39" t="s">
        <v>138</v>
      </c>
      <c r="D288" s="39" t="s">
        <v>38</v>
      </c>
      <c r="E288" s="16">
        <v>603</v>
      </c>
      <c r="F288" s="16">
        <v>603</v>
      </c>
      <c r="G288" s="28">
        <v>603</v>
      </c>
      <c r="H288" s="1"/>
    </row>
    <row r="289" spans="1:8" ht="39.6" hidden="1" outlineLevel="4">
      <c r="A289" s="38" t="s">
        <v>337</v>
      </c>
      <c r="B289" s="39" t="s">
        <v>135</v>
      </c>
      <c r="C289" s="39" t="s">
        <v>139</v>
      </c>
      <c r="D289" s="39"/>
      <c r="E289" s="16">
        <f>E290</f>
        <v>66850.8</v>
      </c>
      <c r="F289" s="16">
        <f>F290</f>
        <v>66850.8</v>
      </c>
      <c r="G289" s="28">
        <f>G290</f>
        <v>67315.8</v>
      </c>
      <c r="H289" s="1"/>
    </row>
    <row r="290" spans="1:8" s="4" customFormat="1" ht="39.6" hidden="1" outlineLevel="5">
      <c r="A290" s="38" t="s">
        <v>253</v>
      </c>
      <c r="B290" s="39" t="s">
        <v>135</v>
      </c>
      <c r="C290" s="39" t="s">
        <v>139</v>
      </c>
      <c r="D290" s="39" t="s">
        <v>38</v>
      </c>
      <c r="E290" s="16">
        <v>66850.8</v>
      </c>
      <c r="F290" s="16">
        <v>66850.8</v>
      </c>
      <c r="G290" s="28">
        <v>67315.8</v>
      </c>
      <c r="H290" s="3"/>
    </row>
    <row r="291" spans="1:8" s="4" customFormat="1" ht="26.4" hidden="1" outlineLevel="2">
      <c r="A291" s="38" t="s">
        <v>338</v>
      </c>
      <c r="B291" s="39" t="s">
        <v>135</v>
      </c>
      <c r="C291" s="39" t="s">
        <v>140</v>
      </c>
      <c r="D291" s="39"/>
      <c r="E291" s="16">
        <f>E292+E294+E296</f>
        <v>26006.9</v>
      </c>
      <c r="F291" s="16">
        <f>F292+F294+F296</f>
        <v>26006.9</v>
      </c>
      <c r="G291" s="28">
        <f>G292+G294+G296</f>
        <v>26165.4</v>
      </c>
      <c r="H291" s="3"/>
    </row>
    <row r="292" spans="1:8" ht="26.4" hidden="1" outlineLevel="3">
      <c r="A292" s="38" t="s">
        <v>339</v>
      </c>
      <c r="B292" s="39" t="s">
        <v>135</v>
      </c>
      <c r="C292" s="39" t="s">
        <v>141</v>
      </c>
      <c r="D292" s="39"/>
      <c r="E292" s="16">
        <f>E293</f>
        <v>25644.9</v>
      </c>
      <c r="F292" s="16">
        <f>F293</f>
        <v>25644.9</v>
      </c>
      <c r="G292" s="28">
        <f>G293</f>
        <v>25803.4</v>
      </c>
      <c r="H292" s="1"/>
    </row>
    <row r="293" spans="1:8" s="4" customFormat="1" ht="39.6" hidden="1" outlineLevel="4">
      <c r="A293" s="38" t="s">
        <v>253</v>
      </c>
      <c r="B293" s="39" t="s">
        <v>135</v>
      </c>
      <c r="C293" s="39" t="s">
        <v>141</v>
      </c>
      <c r="D293" s="39" t="s">
        <v>38</v>
      </c>
      <c r="E293" s="16">
        <v>25644.9</v>
      </c>
      <c r="F293" s="16">
        <v>25644.9</v>
      </c>
      <c r="G293" s="28">
        <v>25803.4</v>
      </c>
      <c r="H293" s="3"/>
    </row>
    <row r="294" spans="1:8" ht="39.6" hidden="1" outlineLevel="5">
      <c r="A294" s="38" t="s">
        <v>340</v>
      </c>
      <c r="B294" s="39" t="s">
        <v>135</v>
      </c>
      <c r="C294" s="39" t="s">
        <v>142</v>
      </c>
      <c r="D294" s="39"/>
      <c r="E294" s="16">
        <f>E295</f>
        <v>2</v>
      </c>
      <c r="F294" s="16">
        <f>F295</f>
        <v>2</v>
      </c>
      <c r="G294" s="28">
        <f>G295</f>
        <v>2</v>
      </c>
      <c r="H294" s="1"/>
    </row>
    <row r="295" spans="1:8" ht="39.6" hidden="1" outlineLevel="4">
      <c r="A295" s="38" t="s">
        <v>253</v>
      </c>
      <c r="B295" s="39" t="s">
        <v>135</v>
      </c>
      <c r="C295" s="39" t="s">
        <v>142</v>
      </c>
      <c r="D295" s="39" t="s">
        <v>38</v>
      </c>
      <c r="E295" s="16">
        <v>2</v>
      </c>
      <c r="F295" s="16">
        <v>2</v>
      </c>
      <c r="G295" s="28">
        <v>2</v>
      </c>
      <c r="H295" s="1"/>
    </row>
    <row r="296" spans="1:8" ht="66" hidden="1">
      <c r="A296" s="38" t="s">
        <v>341</v>
      </c>
      <c r="B296" s="39" t="s">
        <v>135</v>
      </c>
      <c r="C296" s="39" t="s">
        <v>143</v>
      </c>
      <c r="D296" s="39"/>
      <c r="E296" s="16">
        <f>E297</f>
        <v>360</v>
      </c>
      <c r="F296" s="16">
        <f>F297</f>
        <v>360</v>
      </c>
      <c r="G296" s="28">
        <f>G297</f>
        <v>360</v>
      </c>
    </row>
    <row r="297" spans="1:8" ht="39.6" hidden="1">
      <c r="A297" s="38" t="s">
        <v>253</v>
      </c>
      <c r="B297" s="39" t="s">
        <v>135</v>
      </c>
      <c r="C297" s="39" t="s">
        <v>143</v>
      </c>
      <c r="D297" s="39" t="s">
        <v>38</v>
      </c>
      <c r="E297" s="16">
        <v>360</v>
      </c>
      <c r="F297" s="16">
        <v>360</v>
      </c>
      <c r="G297" s="28">
        <v>360</v>
      </c>
    </row>
    <row r="298" spans="1:8" hidden="1">
      <c r="A298" s="38" t="s">
        <v>342</v>
      </c>
      <c r="B298" s="39" t="s">
        <v>135</v>
      </c>
      <c r="C298" s="39" t="s">
        <v>144</v>
      </c>
      <c r="D298" s="39"/>
      <c r="E298" s="16">
        <f t="shared" ref="E298:G299" si="24">E299</f>
        <v>6511.2</v>
      </c>
      <c r="F298" s="16">
        <f t="shared" si="24"/>
        <v>6511.2</v>
      </c>
      <c r="G298" s="28">
        <f t="shared" si="24"/>
        <v>6559.4</v>
      </c>
    </row>
    <row r="299" spans="1:8" ht="26.4" hidden="1">
      <c r="A299" s="38" t="s">
        <v>343</v>
      </c>
      <c r="B299" s="39" t="s">
        <v>135</v>
      </c>
      <c r="C299" s="39" t="s">
        <v>145</v>
      </c>
      <c r="D299" s="39"/>
      <c r="E299" s="16">
        <f t="shared" si="24"/>
        <v>6511.2</v>
      </c>
      <c r="F299" s="16">
        <f t="shared" si="24"/>
        <v>6511.2</v>
      </c>
      <c r="G299" s="28">
        <f t="shared" si="24"/>
        <v>6559.4</v>
      </c>
    </row>
    <row r="300" spans="1:8" ht="39.6" hidden="1">
      <c r="A300" s="38" t="s">
        <v>253</v>
      </c>
      <c r="B300" s="39" t="s">
        <v>135</v>
      </c>
      <c r="C300" s="39" t="s">
        <v>145</v>
      </c>
      <c r="D300" s="39" t="s">
        <v>38</v>
      </c>
      <c r="E300" s="16">
        <v>6511.2</v>
      </c>
      <c r="F300" s="16">
        <v>6511.2</v>
      </c>
      <c r="G300" s="28">
        <v>6559.4</v>
      </c>
    </row>
    <row r="301" spans="1:8" ht="26.4" hidden="1">
      <c r="A301" s="38" t="s">
        <v>344</v>
      </c>
      <c r="B301" s="39" t="s">
        <v>135</v>
      </c>
      <c r="C301" s="39" t="s">
        <v>146</v>
      </c>
      <c r="D301" s="39"/>
      <c r="E301" s="16">
        <f>E302+E304</f>
        <v>3214.7</v>
      </c>
      <c r="F301" s="16">
        <f>F302+F304</f>
        <v>3214.7</v>
      </c>
      <c r="G301" s="28">
        <f>G302+G304</f>
        <v>3214.7</v>
      </c>
    </row>
    <row r="302" spans="1:8" ht="26.4" hidden="1">
      <c r="A302" s="38" t="s">
        <v>330</v>
      </c>
      <c r="B302" s="39" t="s">
        <v>135</v>
      </c>
      <c r="C302" s="39" t="s">
        <v>147</v>
      </c>
      <c r="D302" s="39"/>
      <c r="E302" s="16">
        <f>E303</f>
        <v>1374.7</v>
      </c>
      <c r="F302" s="16">
        <f>F303</f>
        <v>1374.7</v>
      </c>
      <c r="G302" s="28">
        <f>G303</f>
        <v>1374.7</v>
      </c>
    </row>
    <row r="303" spans="1:8" ht="39.6" hidden="1">
      <c r="A303" s="38" t="s">
        <v>253</v>
      </c>
      <c r="B303" s="39" t="s">
        <v>135</v>
      </c>
      <c r="C303" s="39" t="s">
        <v>147</v>
      </c>
      <c r="D303" s="39" t="s">
        <v>38</v>
      </c>
      <c r="E303" s="16">
        <v>1374.7</v>
      </c>
      <c r="F303" s="16">
        <v>1374.7</v>
      </c>
      <c r="G303" s="28">
        <v>1374.7</v>
      </c>
    </row>
    <row r="304" spans="1:8" ht="26.4" hidden="1">
      <c r="A304" s="38" t="s">
        <v>345</v>
      </c>
      <c r="B304" s="39" t="s">
        <v>135</v>
      </c>
      <c r="C304" s="39" t="s">
        <v>148</v>
      </c>
      <c r="D304" s="39"/>
      <c r="E304" s="16">
        <f>E305</f>
        <v>1840</v>
      </c>
      <c r="F304" s="16">
        <f>F305</f>
        <v>1840</v>
      </c>
      <c r="G304" s="28">
        <f>G305</f>
        <v>1840</v>
      </c>
    </row>
    <row r="305" spans="1:7" ht="39.6" hidden="1">
      <c r="A305" s="38" t="s">
        <v>220</v>
      </c>
      <c r="B305" s="39" t="s">
        <v>135</v>
      </c>
      <c r="C305" s="39" t="s">
        <v>148</v>
      </c>
      <c r="D305" s="39" t="s">
        <v>11</v>
      </c>
      <c r="E305" s="16">
        <v>1840</v>
      </c>
      <c r="F305" s="16">
        <v>1840</v>
      </c>
      <c r="G305" s="28">
        <v>1840</v>
      </c>
    </row>
    <row r="306" spans="1:7" ht="26.4" hidden="1">
      <c r="A306" s="36" t="s">
        <v>149</v>
      </c>
      <c r="B306" s="37" t="s">
        <v>150</v>
      </c>
      <c r="C306" s="37"/>
      <c r="D306" s="37"/>
      <c r="E306" s="22">
        <f>E307+E315</f>
        <v>5109.2</v>
      </c>
      <c r="F306" s="22">
        <f>F307+F315</f>
        <v>5109.2</v>
      </c>
      <c r="G306" s="27">
        <f>G307+G315</f>
        <v>2966.1</v>
      </c>
    </row>
    <row r="307" spans="1:7" ht="26.4" hidden="1">
      <c r="A307" s="38" t="s">
        <v>334</v>
      </c>
      <c r="B307" s="39" t="s">
        <v>150</v>
      </c>
      <c r="C307" s="39" t="s">
        <v>136</v>
      </c>
      <c r="D307" s="39"/>
      <c r="E307" s="16">
        <f>E311+E308</f>
        <v>5089.2</v>
      </c>
      <c r="F307" s="16">
        <f>F311+F308</f>
        <v>5089.2</v>
      </c>
      <c r="G307" s="28">
        <f>G311+G308</f>
        <v>2946.1</v>
      </c>
    </row>
    <row r="308" spans="1:7" ht="39.6" hidden="1">
      <c r="A308" s="38" t="s">
        <v>398</v>
      </c>
      <c r="B308" s="39" t="s">
        <v>150</v>
      </c>
      <c r="C308" s="39" t="s">
        <v>210</v>
      </c>
      <c r="D308" s="39"/>
      <c r="E308" s="16">
        <f t="shared" ref="E308:G309" si="25">E309</f>
        <v>2158.1</v>
      </c>
      <c r="F308" s="16">
        <f t="shared" si="25"/>
        <v>2158.1</v>
      </c>
      <c r="G308" s="28">
        <f t="shared" si="25"/>
        <v>0</v>
      </c>
    </row>
    <row r="309" spans="1:7" ht="52.8" hidden="1">
      <c r="A309" s="38" t="s">
        <v>399</v>
      </c>
      <c r="B309" s="39" t="s">
        <v>150</v>
      </c>
      <c r="C309" s="39" t="s">
        <v>211</v>
      </c>
      <c r="D309" s="39"/>
      <c r="E309" s="16">
        <f t="shared" si="25"/>
        <v>2158.1</v>
      </c>
      <c r="F309" s="16">
        <f t="shared" si="25"/>
        <v>2158.1</v>
      </c>
      <c r="G309" s="28">
        <f t="shared" si="25"/>
        <v>0</v>
      </c>
    </row>
    <row r="310" spans="1:7" ht="39.6" hidden="1">
      <c r="A310" s="38" t="s">
        <v>396</v>
      </c>
      <c r="B310" s="39" t="s">
        <v>150</v>
      </c>
      <c r="C310" s="39" t="s">
        <v>211</v>
      </c>
      <c r="D310" s="39" t="s">
        <v>11</v>
      </c>
      <c r="E310" s="16">
        <v>2158.1</v>
      </c>
      <c r="F310" s="16">
        <v>2158.1</v>
      </c>
      <c r="G310" s="28">
        <v>0</v>
      </c>
    </row>
    <row r="311" spans="1:7" ht="26.4" hidden="1">
      <c r="A311" s="38" t="s">
        <v>344</v>
      </c>
      <c r="B311" s="39" t="s">
        <v>150</v>
      </c>
      <c r="C311" s="39" t="s">
        <v>146</v>
      </c>
      <c r="D311" s="39"/>
      <c r="E311" s="16">
        <f>E312</f>
        <v>2931.1</v>
      </c>
      <c r="F311" s="16">
        <f>F312</f>
        <v>2931.1</v>
      </c>
      <c r="G311" s="28">
        <f>G312</f>
        <v>2946.1</v>
      </c>
    </row>
    <row r="312" spans="1:7" ht="66" hidden="1">
      <c r="A312" s="38" t="s">
        <v>348</v>
      </c>
      <c r="B312" s="39" t="s">
        <v>150</v>
      </c>
      <c r="C312" s="39" t="s">
        <v>151</v>
      </c>
      <c r="D312" s="39"/>
      <c r="E312" s="16">
        <f>E313+E314</f>
        <v>2931.1</v>
      </c>
      <c r="F312" s="16">
        <f>F313+F314</f>
        <v>2931.1</v>
      </c>
      <c r="G312" s="28">
        <f>G313+G314</f>
        <v>2946.1</v>
      </c>
    </row>
    <row r="313" spans="1:7" ht="66" hidden="1">
      <c r="A313" s="38" t="s">
        <v>218</v>
      </c>
      <c r="B313" s="39" t="s">
        <v>150</v>
      </c>
      <c r="C313" s="39" t="s">
        <v>151</v>
      </c>
      <c r="D313" s="39" t="s">
        <v>5</v>
      </c>
      <c r="E313" s="16">
        <v>2859.1</v>
      </c>
      <c r="F313" s="16">
        <v>2859.1</v>
      </c>
      <c r="G313" s="28">
        <v>2874.1</v>
      </c>
    </row>
    <row r="314" spans="1:7" ht="39.6" hidden="1">
      <c r="A314" s="38" t="s">
        <v>220</v>
      </c>
      <c r="B314" s="39" t="s">
        <v>150</v>
      </c>
      <c r="C314" s="39" t="s">
        <v>151</v>
      </c>
      <c r="D314" s="39" t="s">
        <v>11</v>
      </c>
      <c r="E314" s="16">
        <v>72</v>
      </c>
      <c r="F314" s="16">
        <v>72</v>
      </c>
      <c r="G314" s="28">
        <v>72</v>
      </c>
    </row>
    <row r="315" spans="1:7" ht="39.6" hidden="1">
      <c r="A315" s="38" t="s">
        <v>349</v>
      </c>
      <c r="B315" s="39" t="s">
        <v>150</v>
      </c>
      <c r="C315" s="39" t="s">
        <v>152</v>
      </c>
      <c r="D315" s="39"/>
      <c r="E315" s="16">
        <f t="shared" ref="E315:G316" si="26">E316</f>
        <v>20</v>
      </c>
      <c r="F315" s="16">
        <f t="shared" si="26"/>
        <v>20</v>
      </c>
      <c r="G315" s="28">
        <f t="shared" si="26"/>
        <v>20</v>
      </c>
    </row>
    <row r="316" spans="1:7" ht="39.6" hidden="1">
      <c r="A316" s="38" t="s">
        <v>350</v>
      </c>
      <c r="B316" s="39" t="s">
        <v>150</v>
      </c>
      <c r="C316" s="39" t="s">
        <v>153</v>
      </c>
      <c r="D316" s="39"/>
      <c r="E316" s="16">
        <f t="shared" si="26"/>
        <v>20</v>
      </c>
      <c r="F316" s="16">
        <f t="shared" si="26"/>
        <v>20</v>
      </c>
      <c r="G316" s="28">
        <f t="shared" si="26"/>
        <v>20</v>
      </c>
    </row>
    <row r="317" spans="1:7" ht="39.6" hidden="1">
      <c r="A317" s="38" t="s">
        <v>220</v>
      </c>
      <c r="B317" s="39" t="s">
        <v>150</v>
      </c>
      <c r="C317" s="39" t="s">
        <v>153</v>
      </c>
      <c r="D317" s="39" t="s">
        <v>11</v>
      </c>
      <c r="E317" s="16">
        <v>20</v>
      </c>
      <c r="F317" s="16">
        <v>20</v>
      </c>
      <c r="G317" s="28">
        <v>20</v>
      </c>
    </row>
    <row r="318" spans="1:7" hidden="1">
      <c r="A318" s="36" t="s">
        <v>370</v>
      </c>
      <c r="B318" s="37" t="s">
        <v>154</v>
      </c>
      <c r="C318" s="37"/>
      <c r="D318" s="37"/>
      <c r="E318" s="22">
        <f>E319+E324+E332+E346</f>
        <v>24323.100000000002</v>
      </c>
      <c r="F318" s="22">
        <f>F319+F324+F332+F346</f>
        <v>24323.100000000002</v>
      </c>
      <c r="G318" s="27">
        <f>G319+G324+G332+G346</f>
        <v>24741.599999999999</v>
      </c>
    </row>
    <row r="319" spans="1:7" hidden="1">
      <c r="A319" s="36" t="s">
        <v>155</v>
      </c>
      <c r="B319" s="37" t="s">
        <v>156</v>
      </c>
      <c r="C319" s="37"/>
      <c r="D319" s="37"/>
      <c r="E319" s="22">
        <f t="shared" ref="E319:G322" si="27">E320</f>
        <v>2206</v>
      </c>
      <c r="F319" s="22">
        <f t="shared" si="27"/>
        <v>2206</v>
      </c>
      <c r="G319" s="27">
        <f t="shared" si="27"/>
        <v>2206</v>
      </c>
    </row>
    <row r="320" spans="1:7" ht="26.4" hidden="1">
      <c r="A320" s="38" t="s">
        <v>266</v>
      </c>
      <c r="B320" s="39" t="s">
        <v>156</v>
      </c>
      <c r="C320" s="39" t="s">
        <v>53</v>
      </c>
      <c r="D320" s="39"/>
      <c r="E320" s="16">
        <f t="shared" si="27"/>
        <v>2206</v>
      </c>
      <c r="F320" s="16">
        <f t="shared" si="27"/>
        <v>2206</v>
      </c>
      <c r="G320" s="28">
        <f t="shared" si="27"/>
        <v>2206</v>
      </c>
    </row>
    <row r="321" spans="1:7" ht="39.6" hidden="1">
      <c r="A321" s="38" t="s">
        <v>267</v>
      </c>
      <c r="B321" s="39" t="s">
        <v>156</v>
      </c>
      <c r="C321" s="39" t="s">
        <v>54</v>
      </c>
      <c r="D321" s="39"/>
      <c r="E321" s="16">
        <f t="shared" si="27"/>
        <v>2206</v>
      </c>
      <c r="F321" s="16">
        <f t="shared" si="27"/>
        <v>2206</v>
      </c>
      <c r="G321" s="28">
        <f t="shared" si="27"/>
        <v>2206</v>
      </c>
    </row>
    <row r="322" spans="1:7" hidden="1">
      <c r="A322" s="38" t="s">
        <v>351</v>
      </c>
      <c r="B322" s="39" t="s">
        <v>156</v>
      </c>
      <c r="C322" s="39" t="s">
        <v>157</v>
      </c>
      <c r="D322" s="39"/>
      <c r="E322" s="16">
        <f t="shared" si="27"/>
        <v>2206</v>
      </c>
      <c r="F322" s="16">
        <f t="shared" si="27"/>
        <v>2206</v>
      </c>
      <c r="G322" s="28">
        <f t="shared" si="27"/>
        <v>2206</v>
      </c>
    </row>
    <row r="323" spans="1:7" ht="26.4" hidden="1">
      <c r="A323" s="38" t="s">
        <v>239</v>
      </c>
      <c r="B323" s="39" t="s">
        <v>156</v>
      </c>
      <c r="C323" s="39" t="s">
        <v>157</v>
      </c>
      <c r="D323" s="39" t="s">
        <v>119</v>
      </c>
      <c r="E323" s="16">
        <v>2206</v>
      </c>
      <c r="F323" s="16">
        <v>2206</v>
      </c>
      <c r="G323" s="28">
        <v>2206</v>
      </c>
    </row>
    <row r="324" spans="1:7" hidden="1">
      <c r="A324" s="36" t="s">
        <v>158</v>
      </c>
      <c r="B324" s="37" t="s">
        <v>159</v>
      </c>
      <c r="C324" s="37"/>
      <c r="D324" s="37"/>
      <c r="E324" s="22">
        <f>E325</f>
        <v>905</v>
      </c>
      <c r="F324" s="22">
        <f>F325</f>
        <v>905</v>
      </c>
      <c r="G324" s="27">
        <f>G325</f>
        <v>905</v>
      </c>
    </row>
    <row r="325" spans="1:7" ht="26.4" hidden="1">
      <c r="A325" s="38" t="s">
        <v>266</v>
      </c>
      <c r="B325" s="39" t="s">
        <v>159</v>
      </c>
      <c r="C325" s="39" t="s">
        <v>53</v>
      </c>
      <c r="D325" s="39"/>
      <c r="E325" s="16">
        <f>E326+E329</f>
        <v>905</v>
      </c>
      <c r="F325" s="16">
        <f>F326+F329</f>
        <v>905</v>
      </c>
      <c r="G325" s="28">
        <f>G326+G329</f>
        <v>905</v>
      </c>
    </row>
    <row r="326" spans="1:7" ht="26.4" hidden="1">
      <c r="A326" s="38" t="s">
        <v>352</v>
      </c>
      <c r="B326" s="39" t="s">
        <v>159</v>
      </c>
      <c r="C326" s="39" t="s">
        <v>160</v>
      </c>
      <c r="D326" s="39"/>
      <c r="E326" s="16">
        <f t="shared" ref="E326:G327" si="28">E327</f>
        <v>5</v>
      </c>
      <c r="F326" s="16">
        <f t="shared" si="28"/>
        <v>5</v>
      </c>
      <c r="G326" s="28">
        <f t="shared" si="28"/>
        <v>5</v>
      </c>
    </row>
    <row r="327" spans="1:7" ht="39.6" hidden="1">
      <c r="A327" s="38" t="s">
        <v>353</v>
      </c>
      <c r="B327" s="39" t="s">
        <v>159</v>
      </c>
      <c r="C327" s="39" t="s">
        <v>161</v>
      </c>
      <c r="D327" s="39"/>
      <c r="E327" s="16">
        <f t="shared" si="28"/>
        <v>5</v>
      </c>
      <c r="F327" s="16">
        <f t="shared" si="28"/>
        <v>5</v>
      </c>
      <c r="G327" s="28">
        <f t="shared" si="28"/>
        <v>5</v>
      </c>
    </row>
    <row r="328" spans="1:7" ht="39.6" hidden="1">
      <c r="A328" s="38" t="s">
        <v>220</v>
      </c>
      <c r="B328" s="39" t="s">
        <v>159</v>
      </c>
      <c r="C328" s="39" t="s">
        <v>161</v>
      </c>
      <c r="D328" s="39" t="s">
        <v>11</v>
      </c>
      <c r="E328" s="16">
        <v>5</v>
      </c>
      <c r="F328" s="16">
        <v>5</v>
      </c>
      <c r="G328" s="28">
        <v>5</v>
      </c>
    </row>
    <row r="329" spans="1:7" ht="39.6" hidden="1">
      <c r="A329" s="38" t="s">
        <v>267</v>
      </c>
      <c r="B329" s="39" t="s">
        <v>159</v>
      </c>
      <c r="C329" s="39" t="s">
        <v>54</v>
      </c>
      <c r="D329" s="39"/>
      <c r="E329" s="16">
        <f t="shared" ref="E329:G330" si="29">E330</f>
        <v>900</v>
      </c>
      <c r="F329" s="16">
        <f t="shared" si="29"/>
        <v>900</v>
      </c>
      <c r="G329" s="28">
        <f t="shared" si="29"/>
        <v>900</v>
      </c>
    </row>
    <row r="330" spans="1:7" ht="15.75" hidden="1" customHeight="1">
      <c r="A330" s="38" t="s">
        <v>383</v>
      </c>
      <c r="B330" s="39" t="s">
        <v>159</v>
      </c>
      <c r="C330" s="39" t="s">
        <v>162</v>
      </c>
      <c r="D330" s="39"/>
      <c r="E330" s="16">
        <f t="shared" si="29"/>
        <v>900</v>
      </c>
      <c r="F330" s="16">
        <f t="shared" si="29"/>
        <v>900</v>
      </c>
      <c r="G330" s="28">
        <f t="shared" si="29"/>
        <v>900</v>
      </c>
    </row>
    <row r="331" spans="1:7" ht="26.4" hidden="1">
      <c r="A331" s="38" t="s">
        <v>239</v>
      </c>
      <c r="B331" s="39" t="s">
        <v>159</v>
      </c>
      <c r="C331" s="39" t="s">
        <v>162</v>
      </c>
      <c r="D331" s="39" t="s">
        <v>119</v>
      </c>
      <c r="E331" s="16">
        <v>900</v>
      </c>
      <c r="F331" s="16">
        <v>900</v>
      </c>
      <c r="G331" s="28">
        <v>900</v>
      </c>
    </row>
    <row r="332" spans="1:7" hidden="1">
      <c r="A332" s="36" t="s">
        <v>163</v>
      </c>
      <c r="B332" s="37" t="s">
        <v>164</v>
      </c>
      <c r="C332" s="37"/>
      <c r="D332" s="37"/>
      <c r="E332" s="22">
        <f>E333+E340</f>
        <v>20712.100000000002</v>
      </c>
      <c r="F332" s="22">
        <f>F333+F340</f>
        <v>20712.100000000002</v>
      </c>
      <c r="G332" s="27">
        <f>G333+G340</f>
        <v>21130.6</v>
      </c>
    </row>
    <row r="333" spans="1:7" ht="26.4" hidden="1">
      <c r="A333" s="38" t="s">
        <v>311</v>
      </c>
      <c r="B333" s="39" t="s">
        <v>164</v>
      </c>
      <c r="C333" s="39" t="s">
        <v>101</v>
      </c>
      <c r="D333" s="39"/>
      <c r="E333" s="16">
        <f>E334+E337</f>
        <v>5251.3</v>
      </c>
      <c r="F333" s="16">
        <f>F334+F337</f>
        <v>5251.3</v>
      </c>
      <c r="G333" s="28">
        <f>G334+G337</f>
        <v>5250.2000000000007</v>
      </c>
    </row>
    <row r="334" spans="1:7" ht="26.4" hidden="1">
      <c r="A334" s="38" t="s">
        <v>312</v>
      </c>
      <c r="B334" s="39" t="s">
        <v>164</v>
      </c>
      <c r="C334" s="39" t="s">
        <v>102</v>
      </c>
      <c r="D334" s="39"/>
      <c r="E334" s="16">
        <f t="shared" ref="E334:G335" si="30">E335</f>
        <v>2583</v>
      </c>
      <c r="F334" s="16">
        <f t="shared" si="30"/>
        <v>2583</v>
      </c>
      <c r="G334" s="28">
        <f t="shared" si="30"/>
        <v>2581.9</v>
      </c>
    </row>
    <row r="335" spans="1:7" ht="26.4" hidden="1">
      <c r="A335" s="38" t="s">
        <v>355</v>
      </c>
      <c r="B335" s="39" t="s">
        <v>164</v>
      </c>
      <c r="C335" s="39" t="s">
        <v>165</v>
      </c>
      <c r="D335" s="39"/>
      <c r="E335" s="16">
        <f t="shared" si="30"/>
        <v>2583</v>
      </c>
      <c r="F335" s="16">
        <f t="shared" si="30"/>
        <v>2583</v>
      </c>
      <c r="G335" s="28">
        <f t="shared" si="30"/>
        <v>2581.9</v>
      </c>
    </row>
    <row r="336" spans="1:7" ht="39.6" hidden="1">
      <c r="A336" s="38" t="s">
        <v>253</v>
      </c>
      <c r="B336" s="39" t="s">
        <v>164</v>
      </c>
      <c r="C336" s="39" t="s">
        <v>165</v>
      </c>
      <c r="D336" s="39" t="s">
        <v>38</v>
      </c>
      <c r="E336" s="16">
        <v>2583</v>
      </c>
      <c r="F336" s="16">
        <v>2583</v>
      </c>
      <c r="G336" s="28">
        <v>2581.9</v>
      </c>
    </row>
    <row r="337" spans="1:7" ht="26.4" hidden="1">
      <c r="A337" s="38" t="s">
        <v>315</v>
      </c>
      <c r="B337" s="39" t="s">
        <v>164</v>
      </c>
      <c r="C337" s="39" t="s">
        <v>108</v>
      </c>
      <c r="D337" s="39"/>
      <c r="E337" s="16">
        <f t="shared" ref="E337:G338" si="31">E338</f>
        <v>2668.3</v>
      </c>
      <c r="F337" s="16">
        <f t="shared" si="31"/>
        <v>2668.3</v>
      </c>
      <c r="G337" s="28">
        <f t="shared" si="31"/>
        <v>2668.3</v>
      </c>
    </row>
    <row r="338" spans="1:7" ht="52.8" hidden="1">
      <c r="A338" s="38" t="s">
        <v>316</v>
      </c>
      <c r="B338" s="39" t="s">
        <v>164</v>
      </c>
      <c r="C338" s="39" t="s">
        <v>109</v>
      </c>
      <c r="D338" s="39"/>
      <c r="E338" s="16">
        <f t="shared" si="31"/>
        <v>2668.3</v>
      </c>
      <c r="F338" s="16">
        <f t="shared" si="31"/>
        <v>2668.3</v>
      </c>
      <c r="G338" s="28">
        <f t="shared" si="31"/>
        <v>2668.3</v>
      </c>
    </row>
    <row r="339" spans="1:7" ht="39.6" hidden="1">
      <c r="A339" s="38" t="s">
        <v>253</v>
      </c>
      <c r="B339" s="39" t="s">
        <v>164</v>
      </c>
      <c r="C339" s="39" t="s">
        <v>109</v>
      </c>
      <c r="D339" s="39" t="s">
        <v>38</v>
      </c>
      <c r="E339" s="16">
        <v>2668.3</v>
      </c>
      <c r="F339" s="16">
        <v>2668.3</v>
      </c>
      <c r="G339" s="28">
        <v>2668.3</v>
      </c>
    </row>
    <row r="340" spans="1:7" ht="26.4" hidden="1">
      <c r="A340" s="38" t="s">
        <v>266</v>
      </c>
      <c r="B340" s="39" t="s">
        <v>164</v>
      </c>
      <c r="C340" s="39" t="s">
        <v>53</v>
      </c>
      <c r="D340" s="39"/>
      <c r="E340" s="16">
        <f>E341</f>
        <v>15460.800000000001</v>
      </c>
      <c r="F340" s="16">
        <f>F341</f>
        <v>15460.800000000001</v>
      </c>
      <c r="G340" s="28">
        <f>G341</f>
        <v>15880.4</v>
      </c>
    </row>
    <row r="341" spans="1:7" ht="26.4" hidden="1">
      <c r="A341" s="38" t="s">
        <v>352</v>
      </c>
      <c r="B341" s="39" t="s">
        <v>164</v>
      </c>
      <c r="C341" s="39" t="s">
        <v>160</v>
      </c>
      <c r="D341" s="39"/>
      <c r="E341" s="16">
        <f>E342+E344</f>
        <v>15460.800000000001</v>
      </c>
      <c r="F341" s="16">
        <f>F342+F344</f>
        <v>15460.800000000001</v>
      </c>
      <c r="G341" s="28">
        <f>G342+G344</f>
        <v>15880.4</v>
      </c>
    </row>
    <row r="342" spans="1:7" ht="120" hidden="1" customHeight="1">
      <c r="A342" s="38" t="s">
        <v>356</v>
      </c>
      <c r="B342" s="39" t="s">
        <v>164</v>
      </c>
      <c r="C342" s="39" t="s">
        <v>357</v>
      </c>
      <c r="D342" s="39"/>
      <c r="E342" s="16">
        <f>E343</f>
        <v>447.6</v>
      </c>
      <c r="F342" s="16">
        <f>F343</f>
        <v>447.6</v>
      </c>
      <c r="G342" s="28">
        <f>G343</f>
        <v>447.6</v>
      </c>
    </row>
    <row r="343" spans="1:7" ht="26.4" hidden="1">
      <c r="A343" s="38" t="s">
        <v>239</v>
      </c>
      <c r="B343" s="39" t="s">
        <v>164</v>
      </c>
      <c r="C343" s="39" t="s">
        <v>357</v>
      </c>
      <c r="D343" s="39" t="s">
        <v>119</v>
      </c>
      <c r="E343" s="16">
        <v>447.6</v>
      </c>
      <c r="F343" s="16">
        <v>447.6</v>
      </c>
      <c r="G343" s="28">
        <v>447.6</v>
      </c>
    </row>
    <row r="344" spans="1:7" ht="26.4" hidden="1">
      <c r="A344" s="38" t="s">
        <v>358</v>
      </c>
      <c r="B344" s="39" t="s">
        <v>164</v>
      </c>
      <c r="C344" s="39" t="s">
        <v>359</v>
      </c>
      <c r="D344" s="39"/>
      <c r="E344" s="16">
        <f>E345</f>
        <v>15013.2</v>
      </c>
      <c r="F344" s="16">
        <f>F345</f>
        <v>15013.2</v>
      </c>
      <c r="G344" s="28">
        <f>G345</f>
        <v>15432.8</v>
      </c>
    </row>
    <row r="345" spans="1:7" ht="39.6" hidden="1">
      <c r="A345" s="38" t="s">
        <v>253</v>
      </c>
      <c r="B345" s="39" t="s">
        <v>164</v>
      </c>
      <c r="C345" s="39" t="s">
        <v>359</v>
      </c>
      <c r="D345" s="39" t="s">
        <v>38</v>
      </c>
      <c r="E345" s="16">
        <v>15013.2</v>
      </c>
      <c r="F345" s="16">
        <v>15013.2</v>
      </c>
      <c r="G345" s="28">
        <v>15432.8</v>
      </c>
    </row>
    <row r="346" spans="1:7" ht="26.4" hidden="1">
      <c r="A346" s="36" t="s">
        <v>166</v>
      </c>
      <c r="B346" s="37" t="s">
        <v>167</v>
      </c>
      <c r="C346" s="37"/>
      <c r="D346" s="37"/>
      <c r="E346" s="22">
        <f t="shared" ref="E346:G348" si="32">E347</f>
        <v>500</v>
      </c>
      <c r="F346" s="22">
        <f t="shared" si="32"/>
        <v>500</v>
      </c>
      <c r="G346" s="27">
        <f t="shared" si="32"/>
        <v>500</v>
      </c>
    </row>
    <row r="347" spans="1:7" ht="90" hidden="1" customHeight="1">
      <c r="A347" s="38" t="s">
        <v>360</v>
      </c>
      <c r="B347" s="39" t="s">
        <v>167</v>
      </c>
      <c r="C347" s="39" t="s">
        <v>168</v>
      </c>
      <c r="D347" s="39"/>
      <c r="E347" s="16">
        <f t="shared" si="32"/>
        <v>500</v>
      </c>
      <c r="F347" s="16">
        <f t="shared" si="32"/>
        <v>500</v>
      </c>
      <c r="G347" s="28">
        <f t="shared" si="32"/>
        <v>500</v>
      </c>
    </row>
    <row r="348" spans="1:7" hidden="1">
      <c r="A348" s="38" t="s">
        <v>382</v>
      </c>
      <c r="B348" s="39" t="s">
        <v>167</v>
      </c>
      <c r="C348" s="39" t="s">
        <v>169</v>
      </c>
      <c r="D348" s="39"/>
      <c r="E348" s="16">
        <f t="shared" si="32"/>
        <v>500</v>
      </c>
      <c r="F348" s="16">
        <f t="shared" si="32"/>
        <v>500</v>
      </c>
      <c r="G348" s="28">
        <f t="shared" si="32"/>
        <v>500</v>
      </c>
    </row>
    <row r="349" spans="1:7" ht="39.6" hidden="1">
      <c r="A349" s="38" t="s">
        <v>253</v>
      </c>
      <c r="B349" s="39" t="s">
        <v>167</v>
      </c>
      <c r="C349" s="39" t="s">
        <v>169</v>
      </c>
      <c r="D349" s="39" t="s">
        <v>38</v>
      </c>
      <c r="E349" s="16">
        <v>500</v>
      </c>
      <c r="F349" s="16">
        <v>500</v>
      </c>
      <c r="G349" s="28">
        <v>500</v>
      </c>
    </row>
    <row r="350" spans="1:7" ht="18.75" hidden="1" customHeight="1">
      <c r="A350" s="36" t="s">
        <v>369</v>
      </c>
      <c r="B350" s="37" t="s">
        <v>170</v>
      </c>
      <c r="C350" s="37"/>
      <c r="D350" s="37"/>
      <c r="E350" s="22">
        <f t="shared" ref="E350:G351" si="33">E351</f>
        <v>69427.899999999994</v>
      </c>
      <c r="F350" s="22">
        <f t="shared" si="33"/>
        <v>69427.899999999994</v>
      </c>
      <c r="G350" s="27">
        <f t="shared" si="33"/>
        <v>70191.3</v>
      </c>
    </row>
    <row r="351" spans="1:7" hidden="1">
      <c r="A351" s="36" t="s">
        <v>171</v>
      </c>
      <c r="B351" s="37" t="s">
        <v>172</v>
      </c>
      <c r="C351" s="37"/>
      <c r="D351" s="37"/>
      <c r="E351" s="22">
        <f t="shared" si="33"/>
        <v>69427.899999999994</v>
      </c>
      <c r="F351" s="22">
        <f t="shared" si="33"/>
        <v>69427.899999999994</v>
      </c>
      <c r="G351" s="27">
        <f t="shared" si="33"/>
        <v>70191.3</v>
      </c>
    </row>
    <row r="352" spans="1:7" ht="52.8" hidden="1">
      <c r="A352" s="38" t="s">
        <v>362</v>
      </c>
      <c r="B352" s="39" t="s">
        <v>172</v>
      </c>
      <c r="C352" s="39" t="s">
        <v>173</v>
      </c>
      <c r="D352" s="39"/>
      <c r="E352" s="16">
        <f>E353+E356</f>
        <v>69427.899999999994</v>
      </c>
      <c r="F352" s="16">
        <f>F353+F356</f>
        <v>69427.899999999994</v>
      </c>
      <c r="G352" s="28">
        <f>G353+G356</f>
        <v>70191.3</v>
      </c>
    </row>
    <row r="353" spans="1:7" ht="39.6" hidden="1">
      <c r="A353" s="38" t="s">
        <v>364</v>
      </c>
      <c r="B353" s="39" t="s">
        <v>172</v>
      </c>
      <c r="C353" s="39" t="s">
        <v>174</v>
      </c>
      <c r="D353" s="39"/>
      <c r="E353" s="16">
        <f>E354+E355</f>
        <v>150</v>
      </c>
      <c r="F353" s="16">
        <f>F354+F355</f>
        <v>150</v>
      </c>
      <c r="G353" s="28">
        <f>G354+G355</f>
        <v>150</v>
      </c>
    </row>
    <row r="354" spans="1:7" ht="39.6" hidden="1">
      <c r="A354" s="38" t="s">
        <v>220</v>
      </c>
      <c r="B354" s="39" t="s">
        <v>172</v>
      </c>
      <c r="C354" s="39" t="s">
        <v>174</v>
      </c>
      <c r="D354" s="39" t="s">
        <v>11</v>
      </c>
      <c r="E354" s="16">
        <v>20</v>
      </c>
      <c r="F354" s="16">
        <v>20</v>
      </c>
      <c r="G354" s="28">
        <v>20</v>
      </c>
    </row>
    <row r="355" spans="1:7" ht="39.6" hidden="1">
      <c r="A355" s="38" t="s">
        <v>253</v>
      </c>
      <c r="B355" s="39" t="s">
        <v>172</v>
      </c>
      <c r="C355" s="39" t="s">
        <v>174</v>
      </c>
      <c r="D355" s="39" t="s">
        <v>38</v>
      </c>
      <c r="E355" s="16">
        <v>130</v>
      </c>
      <c r="F355" s="16">
        <v>130</v>
      </c>
      <c r="G355" s="28">
        <v>130</v>
      </c>
    </row>
    <row r="356" spans="1:7" ht="26.4" hidden="1">
      <c r="A356" s="38" t="s">
        <v>365</v>
      </c>
      <c r="B356" s="39" t="s">
        <v>172</v>
      </c>
      <c r="C356" s="39" t="s">
        <v>175</v>
      </c>
      <c r="D356" s="39"/>
      <c r="E356" s="16">
        <f>E357</f>
        <v>69277.899999999994</v>
      </c>
      <c r="F356" s="16">
        <f>F357</f>
        <v>69277.899999999994</v>
      </c>
      <c r="G356" s="28">
        <f>G357</f>
        <v>70041.3</v>
      </c>
    </row>
    <row r="357" spans="1:7" ht="39.6" hidden="1">
      <c r="A357" s="38" t="s">
        <v>253</v>
      </c>
      <c r="B357" s="39" t="s">
        <v>172</v>
      </c>
      <c r="C357" s="39" t="s">
        <v>175</v>
      </c>
      <c r="D357" s="39" t="s">
        <v>38</v>
      </c>
      <c r="E357" s="16">
        <v>69277.899999999994</v>
      </c>
      <c r="F357" s="16">
        <v>69277.899999999994</v>
      </c>
      <c r="G357" s="28">
        <v>70041.3</v>
      </c>
    </row>
    <row r="358" spans="1:7" ht="26.4" hidden="1">
      <c r="A358" s="36" t="s">
        <v>368</v>
      </c>
      <c r="B358" s="37" t="s">
        <v>176</v>
      </c>
      <c r="C358" s="37"/>
      <c r="D358" s="37"/>
      <c r="E358" s="22">
        <f t="shared" ref="E358:G362" si="34">E359</f>
        <v>9784</v>
      </c>
      <c r="F358" s="22">
        <f t="shared" si="34"/>
        <v>9784</v>
      </c>
      <c r="G358" s="27">
        <f t="shared" si="34"/>
        <v>9723</v>
      </c>
    </row>
    <row r="359" spans="1:7" ht="26.4" hidden="1">
      <c r="A359" s="36" t="s">
        <v>213</v>
      </c>
      <c r="B359" s="37" t="s">
        <v>177</v>
      </c>
      <c r="C359" s="37"/>
      <c r="D359" s="37"/>
      <c r="E359" s="22">
        <f t="shared" si="34"/>
        <v>9784</v>
      </c>
      <c r="F359" s="22">
        <f t="shared" si="34"/>
        <v>9784</v>
      </c>
      <c r="G359" s="27">
        <f t="shared" si="34"/>
        <v>9723</v>
      </c>
    </row>
    <row r="360" spans="1:7" ht="30" hidden="1" customHeight="1">
      <c r="A360" s="38" t="s">
        <v>384</v>
      </c>
      <c r="B360" s="39" t="s">
        <v>177</v>
      </c>
      <c r="C360" s="39" t="s">
        <v>8</v>
      </c>
      <c r="D360" s="39"/>
      <c r="E360" s="16">
        <f t="shared" si="34"/>
        <v>9784</v>
      </c>
      <c r="F360" s="16">
        <f t="shared" si="34"/>
        <v>9784</v>
      </c>
      <c r="G360" s="28">
        <f t="shared" si="34"/>
        <v>9723</v>
      </c>
    </row>
    <row r="361" spans="1:7" ht="39.6" hidden="1">
      <c r="A361" s="38" t="s">
        <v>232</v>
      </c>
      <c r="B361" s="39" t="s">
        <v>177</v>
      </c>
      <c r="C361" s="39" t="s">
        <v>18</v>
      </c>
      <c r="D361" s="39"/>
      <c r="E361" s="16">
        <f t="shared" si="34"/>
        <v>9784</v>
      </c>
      <c r="F361" s="16">
        <f t="shared" si="34"/>
        <v>9784</v>
      </c>
      <c r="G361" s="28">
        <f t="shared" si="34"/>
        <v>9723</v>
      </c>
    </row>
    <row r="362" spans="1:7" ht="26.4" hidden="1">
      <c r="A362" s="38" t="s">
        <v>366</v>
      </c>
      <c r="B362" s="39" t="s">
        <v>177</v>
      </c>
      <c r="C362" s="39" t="s">
        <v>178</v>
      </c>
      <c r="D362" s="39"/>
      <c r="E362" s="16">
        <f t="shared" si="34"/>
        <v>9784</v>
      </c>
      <c r="F362" s="16">
        <f t="shared" si="34"/>
        <v>9784</v>
      </c>
      <c r="G362" s="28">
        <f t="shared" si="34"/>
        <v>9723</v>
      </c>
    </row>
    <row r="363" spans="1:7" ht="26.4" hidden="1">
      <c r="A363" s="38" t="s">
        <v>367</v>
      </c>
      <c r="B363" s="39" t="s">
        <v>177</v>
      </c>
      <c r="C363" s="39" t="s">
        <v>178</v>
      </c>
      <c r="D363" s="39" t="s">
        <v>179</v>
      </c>
      <c r="E363" s="16">
        <v>9784</v>
      </c>
      <c r="F363" s="16">
        <v>9784</v>
      </c>
      <c r="G363" s="29">
        <v>9723</v>
      </c>
    </row>
    <row r="364" spans="1:7">
      <c r="A364" s="56" t="s">
        <v>180</v>
      </c>
      <c r="B364" s="56"/>
      <c r="C364" s="56"/>
      <c r="D364" s="56"/>
      <c r="E364" s="21">
        <f>E9+E91+E120+E145+E216+E282+E318+E350+E358</f>
        <v>2032003.9000000001</v>
      </c>
      <c r="F364" s="21">
        <f>F9+F91+F120+F145+F216+F282+F318+F350+F358</f>
        <v>2049321.9000000001</v>
      </c>
      <c r="G364" s="33">
        <f>G9+G91+G120+G145+G216+G282+G318+G350+G358</f>
        <v>1926707</v>
      </c>
    </row>
  </sheetData>
  <mergeCells count="6">
    <mergeCell ref="A6:G6"/>
    <mergeCell ref="A364:D364"/>
    <mergeCell ref="E1:F1"/>
    <mergeCell ref="E2:F2"/>
    <mergeCell ref="E3:F3"/>
    <mergeCell ref="E4:F4"/>
  </mergeCells>
  <pageMargins left="0.70866141732283472" right="0.70866141732283472" top="0.59055118110236227" bottom="0.59055118110236227" header="0.31496062992125984" footer="0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2022-09-13T11:34:14Z</cp:lastPrinted>
  <dcterms:created xsi:type="dcterms:W3CDTF">2019-10-21T08:57:06Z</dcterms:created>
  <dcterms:modified xsi:type="dcterms:W3CDTF">2022-09-14T09:50:32Z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