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Лист1 (2)" sheetId="4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9" i="4" l="1"/>
  <c r="I16" i="4"/>
  <c r="I10" i="4"/>
</calcChain>
</file>

<file path=xl/sharedStrings.xml><?xml version="1.0" encoding="utf-8"?>
<sst xmlns="http://schemas.openxmlformats.org/spreadsheetml/2006/main" count="74" uniqueCount="65">
  <si>
    <t>№ акта</t>
  </si>
  <si>
    <t>дата акта</t>
  </si>
  <si>
    <t>наименование организации</t>
  </si>
  <si>
    <t>проверяемый период</t>
  </si>
  <si>
    <t>период проведения проверки</t>
  </si>
  <si>
    <t>вид проверки</t>
  </si>
  <si>
    <t>меры принятые по результатам проверки</t>
  </si>
  <si>
    <t>№п/п</t>
  </si>
  <si>
    <t>Информация о проведенных проверках Отделом внутреннего финансового контроля Администрации города Воткинска</t>
  </si>
  <si>
    <t>Акт</t>
  </si>
  <si>
    <t>Управление ЖКХ Администрации города Воткинска</t>
  </si>
  <si>
    <t>плановая проверка</t>
  </si>
  <si>
    <t>Управление капитального строительства Администрации города Воткинска</t>
  </si>
  <si>
    <t>31.10.2016-30.11.2016</t>
  </si>
  <si>
    <t>Аналитическая работа по поручению Главы МО "Город Воткинск"</t>
  </si>
  <si>
    <t>2017 год</t>
  </si>
  <si>
    <t>объем проверенных средств (тыс.руб.)</t>
  </si>
  <si>
    <t>финансовые нарушения</t>
  </si>
  <si>
    <t>нефинансовые нарушения</t>
  </si>
  <si>
    <t>нарушения выявленные в ходе проверки</t>
  </si>
  <si>
    <t>тема проверки</t>
  </si>
  <si>
    <t>Проверка соблюдения требований законодательства Российской Федерации и иных нормативных актов Российской Федерации о размещении заказов (о контрактной системе в сфере закупок). Целевое использование средств бюджета МО «Город Воткинск» в рамках реализации муниципальных программ (строительство газопровода).</t>
  </si>
  <si>
    <t xml:space="preserve">Проверка соблюдения требований законодательства Российской Федерации и иных нормативных актов Российской Федерации о размещении заказов (о контрактной системе в сфере закупок). Проверка целевого и эффективного использования средств бюджета МО «Город Воткинск» в рамках муниципального контракта по содержанию территории города Воткинска (ручная очистка). </t>
  </si>
  <si>
    <t xml:space="preserve">2015 год,      6 месяцев 2016г. </t>
  </si>
  <si>
    <t xml:space="preserve"> проверки</t>
  </si>
  <si>
    <t>Итого за 2016 год</t>
  </si>
  <si>
    <t>нарушения в сфере закупок (44-ФЗ, 223-ФЗ)</t>
  </si>
  <si>
    <t>представление от 19.12.2016, начальнику Управления вынесено замечание по результатам проверки</t>
  </si>
  <si>
    <t>нарушены ч.3 ст.103, ч.4 ст.96 Федерального закона 44-ФЗ ; п/п "О" п.5, п.6 приказа от 31.03.2015 года № 182/7 Министерства экономического развития РФ и Федерального казначейства (несвоевременное размещение на сайте информации об исполнении контракта, внесение изменений в план-график на 2015 год, осуществлялось Учреждением менее чем за десять дней до дня размещения на официальном сайте извещения об осуществлении закупки )</t>
  </si>
  <si>
    <t xml:space="preserve">2017 год </t>
  </si>
  <si>
    <t xml:space="preserve">переходящая с 2016г. плановая проверка </t>
  </si>
  <si>
    <t>2015 год, I полугодие 2016 года</t>
  </si>
  <si>
    <t>21.12.2016 - 07.02.2017</t>
  </si>
  <si>
    <t xml:space="preserve"> п.6 приказа от 31.03.2015 года № 182/7 Министерства экономического развития РФ и Федерального казначейства ( внесение изменений в план-график на 2015 год, осуществлялось Учреждением менее чем за десять дней до дня размещения на официальном сайте извещения об осуществлении закупки )</t>
  </si>
  <si>
    <t>Администрация города Воиткинска</t>
  </si>
  <si>
    <t>плановая выездная проверка</t>
  </si>
  <si>
    <t>Проверка соблюдения требований законодательства Российской Федерации и иных нормативных актов Российской Федерации о размещении заказов (о контрактной системе в сфере закупок).</t>
  </si>
  <si>
    <t>2016 год</t>
  </si>
  <si>
    <t>10.04.2017-05.05.2017</t>
  </si>
  <si>
    <t>7 958,2</t>
  </si>
  <si>
    <t>выдано представление об устранении нарушений</t>
  </si>
  <si>
    <t>– МАУ «Музей истории и культуры города Воткинска»</t>
  </si>
  <si>
    <t>Проверка финансово-хозяйственной деятельности, выполнение муниципального задания</t>
  </si>
  <si>
    <t>2015-2016.г.г</t>
  </si>
  <si>
    <t>15.05.2017-30.06.2017</t>
  </si>
  <si>
    <t xml:space="preserve">неправомерное использование средств 901,8тыс.руб., несвоевременное оприходование денежных средств  23,65тыс.руб., </t>
  </si>
  <si>
    <t>В нарушение пункта 8.2 Устава Учреждения превышена  численность Наблюдательного совета; соглашения не содержат информации о периодичности перечисления субсидии; в Планах ФХД на 2016г. в графе субсидии на выполнение муниципального задания не отражены виды работ и услуг; уменьшен объем субсидии на выполнение муниципального задания без изменения объемных и качественных характеристик муниципального задания; нарушение п.3 «Положения об осуществлении наличных денежных расчетов и расчетов с использованием платежных карт без применения контрольно-кассовой техники» утвержденного Постановлением Правительства РФ от 06.05.2008 г. № 359 квитанции  не содержат даты совершения операции, подписи лица, ответственного за совершение операции.</t>
  </si>
  <si>
    <t>МАУ ДОЛ «Юность»</t>
  </si>
  <si>
    <t>внеплановая</t>
  </si>
  <si>
    <t xml:space="preserve">Проверка финансово-хозяйственной деятельности, </t>
  </si>
  <si>
    <t>2016 год, I полуг. 2017 года</t>
  </si>
  <si>
    <t>11.08.2017-08.09.2017</t>
  </si>
  <si>
    <t>недополучено денежных средств в кассу учреждения в результате реализации льготных путевок 982,4тыс.руб.</t>
  </si>
  <si>
    <r>
      <t xml:space="preserve">     </t>
    </r>
    <r>
      <rPr>
        <sz val="12"/>
        <color theme="1"/>
        <rFont val="Times New Roman"/>
        <family val="1"/>
        <charset val="204"/>
      </rPr>
      <t>В нарушение п.6.2 Порядка определения объема и условий предоставления субсидий на иные цели бюджетным и автономным учреждениям муниципального образования «Город Воткинск»  Соглашения о порядке и условиях предоставления субсидии на  иные субсидии на 2016 год, 2017 год не содержат информацию об объеме, сроках и периодичности перечисления субсидии; В нарушение п.2.5 Устава стоимость платных услуг, в частности путевок, не согласована и не утверждена Учредителем;  В первом полугодии 2017 года в нарушение п.6.3 Указаний Банка России от 11.03.2014 N 3210-У "выдача наличных денежных средств  работнику в  под отчет на расходы, осуществлялась  без распорядительного документа юридического лица, письменного заявления подотчетного лица.</t>
    </r>
  </si>
  <si>
    <t>МБУ ДО "Детская юношеская спортивная школа"</t>
  </si>
  <si>
    <t>2016 год, I полугодие 2017 года</t>
  </si>
  <si>
    <t>07.08.2017-13.10.2017</t>
  </si>
  <si>
    <t>недофинансирование 408,3тыс.руб., несоответствие предмету соглашения 49,4тыс.руб.</t>
  </si>
  <si>
    <t xml:space="preserve">нарушены: порядк составления и утверждения Плана ФХД,  Положение о порядке формирования муниципального задания, Порядок определения объема и условий предоставления субсидий, положение о предоставлении платных услуг </t>
  </si>
  <si>
    <t>Управление муниципального имущества и земельных рессурсов Администрации города Воткинска</t>
  </si>
  <si>
    <t>Проверка правомерности и эффективности управления и распоряжения земельными ресурсами города Воткинска, полноты и своевременности поступления в бюджет МО «Город Воткинск» доходов от распоряжения и использования земельных ресурсов</t>
  </si>
  <si>
    <t>2016 год, Iп полугодие 2017 года</t>
  </si>
  <si>
    <t>30.10.2017 - 25.12.2017</t>
  </si>
  <si>
    <t xml:space="preserve">196,5 тыс.руб. Сумма денежных средств недопоступивших в бюджет в связи с несвоевременным перечисление арендной платы за земельные участки </t>
  </si>
  <si>
    <t>п.57 Приказа Минфина России от 28.12.2010г. № 191н «Об утверждении Инструкции о порядке составления и представления годовой, квартальной и месячной отчетности об исполнении бюджетов бюджетной системы Российской Федерации»,   Несоответствие данных аналитического учета по поступлениям платы от аренды и продажи земельных участков фактическим операциям (ч.4 ст.8 Федерального закона от 21.11.1996 № 129-ФЗ «О бухгалтерском учете», в нарушение ст.22 Положения «О порядке управления и распоряжения муниципальной собственностью города Воткинска» утвержденного Решением городской Думы г.Воткинска от 24.09.2003г. № 118, п.12 ст.40 Устава МО «Город Воткинск» Реестр муниципального имущества не утвержден Думой, изменения к Реестру муниципального имущества на утверждение в городскую думу не представляются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</si>
</sst>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14" fontId="6" fillId="0" borderId="0" xfId="0" applyNumberFormat="1" applyFont="1" applyAlignment="1">
      <alignment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horizontal="center" vertical="top"/>
    </xf>
    <xf numFmtId="0" fontId="3" fillId="0" borderId="0" xfId="0" applyFont="1" applyAlignment="1">
      <alignment vertical="top" wrapText="1"/>
    </xf>
    <xf numFmtId="0" fontId="9" fillId="2" borderId="2" xfId="0" applyFont="1" applyFill="1" applyBorder="1" applyAlignment="1">
      <alignment vertical="top" wrapText="1"/>
    </xf>
    <xf numFmtId="164" fontId="9" fillId="2" borderId="2" xfId="0" applyNumberFormat="1" applyFont="1" applyFill="1" applyBorder="1" applyAlignment="1">
      <alignment horizontal="center" vertical="top"/>
    </xf>
    <xf numFmtId="0" fontId="9" fillId="2" borderId="2" xfId="0" applyFont="1" applyFill="1" applyBorder="1" applyAlignment="1">
      <alignment vertical="top"/>
    </xf>
    <xf numFmtId="0" fontId="9" fillId="2" borderId="2" xfId="0" applyFont="1" applyFill="1" applyBorder="1"/>
    <xf numFmtId="0" fontId="10" fillId="2" borderId="2" xfId="0" applyFont="1" applyFill="1" applyBorder="1"/>
    <xf numFmtId="0" fontId="10" fillId="2" borderId="2" xfId="0" applyFont="1" applyFill="1" applyBorder="1" applyAlignment="1">
      <alignment vertical="top" wrapText="1"/>
    </xf>
    <xf numFmtId="4" fontId="9" fillId="2" borderId="2" xfId="0" applyNumberFormat="1" applyFont="1" applyFill="1" applyBorder="1" applyAlignment="1">
      <alignment horizontal="center" vertical="top"/>
    </xf>
    <xf numFmtId="0" fontId="10" fillId="2" borderId="2" xfId="0" applyFont="1" applyFill="1" applyBorder="1" applyAlignment="1">
      <alignment vertical="top"/>
    </xf>
    <xf numFmtId="0" fontId="10" fillId="2" borderId="3" xfId="0" applyFont="1" applyFill="1" applyBorder="1" applyAlignment="1">
      <alignment vertical="top" wrapText="1"/>
    </xf>
    <xf numFmtId="0" fontId="10" fillId="2" borderId="0" xfId="0" applyFont="1" applyFill="1"/>
    <xf numFmtId="0" fontId="11" fillId="2" borderId="0" xfId="0" applyFont="1" applyFill="1"/>
    <xf numFmtId="0" fontId="10" fillId="0" borderId="0" xfId="0" applyFont="1"/>
    <xf numFmtId="0" fontId="6" fillId="3" borderId="0" xfId="0" applyFont="1" applyFill="1" applyAlignment="1">
      <alignment vertical="top"/>
    </xf>
    <xf numFmtId="0" fontId="6" fillId="3" borderId="0" xfId="0" applyFont="1" applyFill="1"/>
    <xf numFmtId="0" fontId="7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vertical="top" wrapText="1"/>
    </xf>
    <xf numFmtId="0" fontId="2" fillId="3" borderId="0" xfId="0" applyFont="1" applyFill="1"/>
    <xf numFmtId="0" fontId="0" fillId="3" borderId="0" xfId="0" applyFill="1" applyAlignment="1">
      <alignment vertical="top"/>
    </xf>
    <xf numFmtId="0" fontId="0" fillId="3" borderId="0" xfId="0" applyFill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0" fillId="3" borderId="0" xfId="0" applyFill="1"/>
    <xf numFmtId="0" fontId="0" fillId="4" borderId="0" xfId="0" applyFill="1" applyAlignment="1">
      <alignment vertical="top"/>
    </xf>
    <xf numFmtId="0" fontId="0" fillId="4" borderId="0" xfId="0" applyFill="1" applyAlignment="1">
      <alignment vertical="top" wrapText="1"/>
    </xf>
    <xf numFmtId="0" fontId="2" fillId="4" borderId="0" xfId="0" applyFont="1" applyFill="1" applyAlignment="1">
      <alignment vertical="top" wrapText="1"/>
    </xf>
    <xf numFmtId="0" fontId="0" fillId="4" borderId="0" xfId="0" applyFill="1"/>
    <xf numFmtId="0" fontId="12" fillId="4" borderId="0" xfId="0" applyFont="1" applyFill="1" applyAlignment="1">
      <alignment vertical="top"/>
    </xf>
    <xf numFmtId="0" fontId="8" fillId="4" borderId="0" xfId="0" applyFont="1" applyFill="1" applyAlignment="1">
      <alignment vertical="top"/>
    </xf>
    <xf numFmtId="14" fontId="7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/>
    </xf>
    <xf numFmtId="0" fontId="9" fillId="2" borderId="2" xfId="0" applyFont="1" applyFill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2" borderId="1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0" fontId="9" fillId="2" borderId="0" xfId="0" applyFont="1" applyFill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8" fillId="4" borderId="0" xfId="0" applyFont="1" applyFill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7" fillId="0" borderId="0" xfId="0" applyFont="1" applyAlignment="1">
      <alignment horizontal="right" vertical="top"/>
    </xf>
    <xf numFmtId="0" fontId="2" fillId="0" borderId="0" xfId="0" applyFont="1" applyAlignment="1">
      <alignment horizontal="justify" vertical="top"/>
    </xf>
    <xf numFmtId="0" fontId="8" fillId="0" borderId="0" xfId="0" applyFont="1" applyAlignment="1">
      <alignment vertical="top" wrapText="1"/>
    </xf>
    <xf numFmtId="4" fontId="7" fillId="0" borderId="0" xfId="0" applyNumberFormat="1" applyFont="1" applyAlignment="1">
      <alignment vertical="top"/>
    </xf>
    <xf numFmtId="0" fontId="3" fillId="0" borderId="0" xfId="0" applyFont="1" applyAlignment="1">
      <alignment horizontal="justify" vertical="top"/>
    </xf>
    <xf numFmtId="0" fontId="13" fillId="0" borderId="0" xfId="0" applyFont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A19" zoomScale="55" zoomScaleNormal="55" workbookViewId="0">
      <selection activeCell="C14" sqref="C14"/>
    </sheetView>
  </sheetViews>
  <sheetFormatPr defaultRowHeight="15" x14ac:dyDescent="0.25"/>
  <cols>
    <col min="1" max="1" width="6.140625" style="5" customWidth="1"/>
    <col min="2" max="2" width="0.42578125" style="5" hidden="1" customWidth="1"/>
    <col min="3" max="3" width="13.140625" style="5" bestFit="1" customWidth="1"/>
    <col min="4" max="4" width="24.28515625" style="3" customWidth="1"/>
    <col min="5" max="5" width="14" style="3" customWidth="1"/>
    <col min="6" max="6" width="30.85546875" style="2" customWidth="1"/>
    <col min="7" max="7" width="13" style="3" customWidth="1"/>
    <col min="8" max="8" width="12.85546875" style="3" customWidth="1"/>
    <col min="9" max="9" width="12.85546875" style="5" customWidth="1"/>
    <col min="10" max="10" width="17" style="5" customWidth="1"/>
    <col min="11" max="11" width="19.7109375" style="5" customWidth="1"/>
    <col min="12" max="12" width="33.42578125" style="5" customWidth="1"/>
    <col min="13" max="13" width="14.28515625" style="3" customWidth="1"/>
  </cols>
  <sheetData>
    <row r="1" spans="1:13" s="36" customFormat="1" ht="1.5" customHeight="1" x14ac:dyDescent="0.25">
      <c r="A1" s="33"/>
      <c r="B1" s="33"/>
      <c r="C1" s="33"/>
      <c r="D1" s="34"/>
      <c r="E1" s="34"/>
      <c r="F1" s="35"/>
      <c r="G1" s="34"/>
      <c r="H1" s="34"/>
      <c r="I1" s="33"/>
      <c r="J1" s="33"/>
      <c r="K1" s="33"/>
      <c r="L1" s="33"/>
      <c r="M1" s="34"/>
    </row>
    <row r="2" spans="1:13" s="40" customFormat="1" ht="22.5" hidden="1" customHeight="1" x14ac:dyDescent="0.25">
      <c r="A2" s="37"/>
      <c r="B2" s="37"/>
      <c r="C2" s="37"/>
      <c r="D2" s="38"/>
      <c r="E2" s="38"/>
      <c r="F2" s="39"/>
      <c r="G2" s="38"/>
      <c r="H2" s="38"/>
      <c r="I2" s="37"/>
      <c r="J2" s="37"/>
      <c r="K2" s="42"/>
      <c r="L2" s="54"/>
      <c r="M2" s="54"/>
    </row>
    <row r="3" spans="1:13" s="40" customFormat="1" ht="33.75" hidden="1" customHeight="1" x14ac:dyDescent="0.25">
      <c r="A3" s="37"/>
      <c r="B3" s="37"/>
      <c r="C3" s="37"/>
      <c r="D3" s="38"/>
      <c r="E3" s="38"/>
      <c r="F3" s="39"/>
      <c r="G3" s="38"/>
      <c r="H3" s="38"/>
      <c r="I3" s="37"/>
      <c r="J3" s="37"/>
      <c r="K3" s="41"/>
      <c r="L3" s="54"/>
      <c r="M3" s="54"/>
    </row>
    <row r="4" spans="1:13" s="1" customFormat="1" ht="20.25" x14ac:dyDescent="0.3">
      <c r="A4" s="4"/>
      <c r="B4" s="48" t="s">
        <v>8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3" s="19" customFormat="1" ht="20.25" x14ac:dyDescent="0.3">
      <c r="A5" s="47"/>
      <c r="B5" s="47"/>
      <c r="C5" s="47"/>
      <c r="D5" s="16"/>
      <c r="E5" s="16"/>
      <c r="F5" s="16"/>
      <c r="G5" s="55" t="s">
        <v>29</v>
      </c>
      <c r="H5" s="55"/>
      <c r="I5" s="17"/>
      <c r="J5" s="47"/>
      <c r="K5" s="18"/>
      <c r="L5" s="18"/>
      <c r="M5" s="16"/>
    </row>
    <row r="6" spans="1:13" s="8" customFormat="1" ht="38.25" customHeight="1" x14ac:dyDescent="0.25">
      <c r="A6" s="56" t="s">
        <v>7</v>
      </c>
      <c r="B6" s="52" t="s">
        <v>0</v>
      </c>
      <c r="C6" s="52" t="s">
        <v>1</v>
      </c>
      <c r="D6" s="52" t="s">
        <v>2</v>
      </c>
      <c r="E6" s="52" t="s">
        <v>5</v>
      </c>
      <c r="F6" s="53" t="s">
        <v>20</v>
      </c>
      <c r="G6" s="52" t="s">
        <v>3</v>
      </c>
      <c r="H6" s="52" t="s">
        <v>4</v>
      </c>
      <c r="I6" s="52" t="s">
        <v>16</v>
      </c>
      <c r="J6" s="53" t="s">
        <v>19</v>
      </c>
      <c r="K6" s="53"/>
      <c r="L6" s="53"/>
      <c r="M6" s="52" t="s">
        <v>6</v>
      </c>
    </row>
    <row r="7" spans="1:13" s="7" customFormat="1" ht="15.75" customHeight="1" x14ac:dyDescent="0.25">
      <c r="A7" s="56"/>
      <c r="B7" s="52"/>
      <c r="C7" s="52"/>
      <c r="D7" s="52"/>
      <c r="E7" s="52"/>
      <c r="F7" s="53"/>
      <c r="G7" s="52"/>
      <c r="H7" s="52"/>
      <c r="I7" s="52"/>
      <c r="J7" s="15" t="s">
        <v>17</v>
      </c>
      <c r="K7" s="15" t="s">
        <v>18</v>
      </c>
      <c r="L7" s="9" t="s">
        <v>26</v>
      </c>
      <c r="M7" s="52"/>
    </row>
    <row r="8" spans="1:13" s="20" customFormat="1" ht="20.25" x14ac:dyDescent="0.3">
      <c r="A8" s="50" t="s">
        <v>24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13" s="7" customFormat="1" ht="391.5" hidden="1" customHeight="1" x14ac:dyDescent="0.25">
      <c r="A9" s="10">
        <v>9</v>
      </c>
      <c r="B9" s="10" t="s">
        <v>9</v>
      </c>
      <c r="C9" s="11">
        <v>42704</v>
      </c>
      <c r="D9" s="13" t="s">
        <v>12</v>
      </c>
      <c r="E9" s="12" t="s">
        <v>11</v>
      </c>
      <c r="F9" s="13" t="s">
        <v>21</v>
      </c>
      <c r="G9" s="12" t="s">
        <v>23</v>
      </c>
      <c r="H9" s="12" t="s">
        <v>13</v>
      </c>
      <c r="I9" s="14">
        <v>4477</v>
      </c>
      <c r="J9" s="10"/>
      <c r="K9" s="10"/>
      <c r="L9" s="12" t="s">
        <v>28</v>
      </c>
      <c r="M9" s="12" t="s">
        <v>27</v>
      </c>
    </row>
    <row r="10" spans="1:13" s="25" customFormat="1" ht="0.75" hidden="1" customHeight="1" x14ac:dyDescent="0.3">
      <c r="A10" s="49" t="s">
        <v>25</v>
      </c>
      <c r="B10" s="50"/>
      <c r="C10" s="50"/>
      <c r="D10" s="21"/>
      <c r="E10" s="21"/>
      <c r="F10" s="21"/>
      <c r="G10" s="21"/>
      <c r="H10" s="21"/>
      <c r="I10" s="47">
        <f>SUM(I9:I9)</f>
        <v>4477</v>
      </c>
      <c r="J10" s="22">
        <v>1747.6</v>
      </c>
      <c r="K10" s="23"/>
      <c r="L10" s="23"/>
      <c r="M10" s="24"/>
    </row>
    <row r="11" spans="1:13" s="26" customFormat="1" ht="21" hidden="1" customHeight="1" x14ac:dyDescent="0.35">
      <c r="A11" s="51" t="s">
        <v>14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</row>
    <row r="12" spans="1:13" s="32" customFormat="1" ht="39" hidden="1" customHeight="1" x14ac:dyDescent="0.25">
      <c r="A12" s="28"/>
      <c r="B12" s="28"/>
      <c r="C12" s="28"/>
      <c r="D12" s="29"/>
      <c r="E12" s="30"/>
      <c r="F12" s="30"/>
      <c r="G12" s="30"/>
      <c r="H12" s="30"/>
      <c r="I12" s="30"/>
      <c r="J12" s="30"/>
      <c r="K12" s="30"/>
      <c r="L12" s="28"/>
      <c r="M12" s="31"/>
    </row>
    <row r="13" spans="1:13" s="27" customFormat="1" ht="20.25" x14ac:dyDescent="0.3">
      <c r="A13" s="48" t="s">
        <v>15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</row>
    <row r="14" spans="1:13" s="7" customFormat="1" ht="267" customHeight="1" x14ac:dyDescent="0.25">
      <c r="A14" s="6">
        <v>1</v>
      </c>
      <c r="B14" s="6"/>
      <c r="C14" s="43">
        <v>42773</v>
      </c>
      <c r="D14" s="13" t="s">
        <v>10</v>
      </c>
      <c r="E14" s="13" t="s">
        <v>30</v>
      </c>
      <c r="F14" s="13" t="s">
        <v>22</v>
      </c>
      <c r="G14" s="13" t="s">
        <v>31</v>
      </c>
      <c r="H14" s="13" t="s">
        <v>32</v>
      </c>
      <c r="I14" s="44">
        <v>7414.5</v>
      </c>
      <c r="J14" s="44"/>
      <c r="K14" s="44"/>
      <c r="L14" s="45" t="s">
        <v>33</v>
      </c>
      <c r="M14" s="2" t="s">
        <v>40</v>
      </c>
    </row>
    <row r="15" spans="1:13" s="7" customFormat="1" ht="184.5" customHeight="1" x14ac:dyDescent="0.25">
      <c r="A15" s="6">
        <v>2</v>
      </c>
      <c r="B15" s="6"/>
      <c r="C15" s="43">
        <v>42860</v>
      </c>
      <c r="D15" s="13" t="s">
        <v>34</v>
      </c>
      <c r="E15" s="13" t="s">
        <v>35</v>
      </c>
      <c r="F15" s="13" t="s">
        <v>36</v>
      </c>
      <c r="G15" s="13" t="s">
        <v>37</v>
      </c>
      <c r="H15" s="13" t="s">
        <v>38</v>
      </c>
      <c r="I15" s="57" t="s">
        <v>39</v>
      </c>
      <c r="J15" s="44"/>
      <c r="K15" s="44"/>
      <c r="L15" s="45" t="s">
        <v>33</v>
      </c>
      <c r="M15" s="2"/>
    </row>
    <row r="16" spans="1:13" s="7" customFormat="1" ht="409.5" x14ac:dyDescent="0.25">
      <c r="A16" s="6">
        <v>3</v>
      </c>
      <c r="B16" s="6"/>
      <c r="C16" s="43">
        <v>42916</v>
      </c>
      <c r="D16" s="13" t="s">
        <v>41</v>
      </c>
      <c r="E16" s="13" t="s">
        <v>35</v>
      </c>
      <c r="F16" s="13" t="s">
        <v>42</v>
      </c>
      <c r="G16" s="13" t="s">
        <v>43</v>
      </c>
      <c r="H16" s="13" t="s">
        <v>44</v>
      </c>
      <c r="I16" s="44">
        <f>5480.1+4934.1</f>
        <v>10414.200000000001</v>
      </c>
      <c r="J16" s="2" t="s">
        <v>45</v>
      </c>
      <c r="K16" s="58" t="s">
        <v>46</v>
      </c>
      <c r="L16" s="6"/>
      <c r="M16" s="2" t="s">
        <v>40</v>
      </c>
    </row>
    <row r="17" spans="1:13" s="7" customFormat="1" ht="409.5" x14ac:dyDescent="0.25">
      <c r="A17" s="44">
        <v>4</v>
      </c>
      <c r="B17" s="44"/>
      <c r="C17" s="43">
        <v>42986</v>
      </c>
      <c r="D17" s="44" t="s">
        <v>47</v>
      </c>
      <c r="E17" s="13" t="s">
        <v>48</v>
      </c>
      <c r="F17" s="13" t="s">
        <v>49</v>
      </c>
      <c r="G17" s="59" t="s">
        <v>50</v>
      </c>
      <c r="H17" s="13" t="s">
        <v>51</v>
      </c>
      <c r="I17" s="60">
        <v>15771.7</v>
      </c>
      <c r="J17" s="2" t="s">
        <v>52</v>
      </c>
      <c r="K17" s="61" t="s">
        <v>53</v>
      </c>
      <c r="L17" s="6"/>
      <c r="M17" s="2" t="s">
        <v>40</v>
      </c>
    </row>
    <row r="18" spans="1:13" s="7" customFormat="1" ht="252" x14ac:dyDescent="0.25">
      <c r="A18" s="6">
        <v>5</v>
      </c>
      <c r="B18" s="6"/>
      <c r="C18" s="46">
        <v>43021</v>
      </c>
      <c r="D18" s="2" t="s">
        <v>54</v>
      </c>
      <c r="E18" s="2" t="s">
        <v>35</v>
      </c>
      <c r="F18" s="13" t="s">
        <v>42</v>
      </c>
      <c r="G18" s="2" t="s">
        <v>55</v>
      </c>
      <c r="H18" s="2" t="s">
        <v>56</v>
      </c>
      <c r="I18" s="6">
        <v>23082.6</v>
      </c>
      <c r="J18" s="2" t="s">
        <v>57</v>
      </c>
      <c r="K18" s="13" t="s">
        <v>58</v>
      </c>
      <c r="L18" s="6"/>
      <c r="M18" s="2" t="s">
        <v>40</v>
      </c>
    </row>
    <row r="19" spans="1:13" s="7" customFormat="1" ht="409.5" x14ac:dyDescent="0.25">
      <c r="A19" s="6">
        <v>6</v>
      </c>
      <c r="B19" s="6"/>
      <c r="C19" s="46">
        <v>43094</v>
      </c>
      <c r="D19" s="2" t="s">
        <v>59</v>
      </c>
      <c r="E19" s="2" t="s">
        <v>35</v>
      </c>
      <c r="F19" s="62" t="s">
        <v>60</v>
      </c>
      <c r="G19" s="2" t="s">
        <v>61</v>
      </c>
      <c r="H19" s="2" t="s">
        <v>62</v>
      </c>
      <c r="I19" s="6">
        <f>94480.1+22171.2</f>
        <v>116651.3</v>
      </c>
      <c r="J19" s="2" t="s">
        <v>63</v>
      </c>
      <c r="K19" s="62" t="s">
        <v>64</v>
      </c>
      <c r="L19" s="6"/>
      <c r="M19" s="2" t="s">
        <v>40</v>
      </c>
    </row>
  </sheetData>
  <mergeCells count="19">
    <mergeCell ref="B4:M4"/>
    <mergeCell ref="L2:M2"/>
    <mergeCell ref="L3:M3"/>
    <mergeCell ref="G5:H5"/>
    <mergeCell ref="A6:A7"/>
    <mergeCell ref="B6:B7"/>
    <mergeCell ref="C6:C7"/>
    <mergeCell ref="D6:D7"/>
    <mergeCell ref="E6:E7"/>
    <mergeCell ref="F6:F7"/>
    <mergeCell ref="G6:G7"/>
    <mergeCell ref="A13:M13"/>
    <mergeCell ref="A10:C10"/>
    <mergeCell ref="A11:M11"/>
    <mergeCell ref="H6:H7"/>
    <mergeCell ref="I6:I7"/>
    <mergeCell ref="J6:L6"/>
    <mergeCell ref="M6:M7"/>
    <mergeCell ref="A8:M8"/>
  </mergeCells>
  <pageMargins left="0.59055118110236227" right="0.19685039370078741" top="0.74803149606299213" bottom="0.15748031496062992" header="0.31496062992125984" footer="0.31496062992125984"/>
  <pageSetup paperSize="9" scale="70" fitToHeight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 (2)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Senik</cp:lastModifiedBy>
  <cp:lastPrinted>2017-03-31T12:43:59Z</cp:lastPrinted>
  <dcterms:created xsi:type="dcterms:W3CDTF">2017-02-10T09:13:52Z</dcterms:created>
  <dcterms:modified xsi:type="dcterms:W3CDTF">2018-01-30T12:54:39Z</dcterms:modified>
</cp:coreProperties>
</file>